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YY\东华\全国信息\"/>
    </mc:Choice>
  </mc:AlternateContent>
  <xr:revisionPtr revIDLastSave="0" documentId="13_ncr:1_{13FA8ED2-DA5F-4BC3-9A94-0F9CB03E1E44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1东华元=0.05209美元=0.33065人民币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3" i="1"/>
  <c r="M10" i="1"/>
  <c r="M11" i="1"/>
  <c r="M8" i="1"/>
  <c r="M9" i="1"/>
  <c r="M12" i="1"/>
  <c r="M13" i="1"/>
  <c r="M14" i="1"/>
  <c r="M15" i="1"/>
  <c r="M16" i="1"/>
  <c r="M17" i="1"/>
  <c r="M18" i="1"/>
  <c r="M19" i="1"/>
  <c r="M20" i="1"/>
  <c r="M21" i="1"/>
  <c r="M23" i="1"/>
  <c r="M24" i="1"/>
  <c r="M25" i="1"/>
  <c r="M26" i="1"/>
  <c r="M27" i="1"/>
  <c r="M28" i="1"/>
  <c r="M2" i="1"/>
  <c r="I4" i="1"/>
  <c r="I5" i="1"/>
  <c r="I6" i="1"/>
  <c r="I7" i="1"/>
  <c r="I3" i="1"/>
  <c r="I10" i="1"/>
  <c r="I11" i="1"/>
  <c r="I8" i="1"/>
  <c r="I9" i="1"/>
  <c r="I12" i="1"/>
  <c r="I13" i="1"/>
  <c r="I14" i="1"/>
  <c r="I15" i="1"/>
  <c r="I16" i="1"/>
  <c r="I17" i="1"/>
  <c r="I18" i="1"/>
  <c r="I19" i="1"/>
  <c r="I20" i="1"/>
  <c r="I21" i="1"/>
  <c r="I23" i="1"/>
  <c r="I24" i="1"/>
  <c r="I25" i="1"/>
  <c r="I26" i="1"/>
  <c r="I27" i="1"/>
  <c r="I28" i="1"/>
  <c r="I2" i="1"/>
</calcChain>
</file>

<file path=xl/sharedStrings.xml><?xml version="1.0" encoding="utf-8"?>
<sst xmlns="http://schemas.openxmlformats.org/spreadsheetml/2006/main" count="98" uniqueCount="98">
  <si>
    <t>名称</t>
    <phoneticPr fontId="1" type="noConversion"/>
  </si>
  <si>
    <t>全国</t>
    <phoneticPr fontId="1" type="noConversion"/>
  </si>
  <si>
    <t>东都</t>
    <phoneticPr fontId="1" type="noConversion"/>
  </si>
  <si>
    <t>宁观</t>
    <phoneticPr fontId="1" type="noConversion"/>
  </si>
  <si>
    <t>首府（首都）</t>
    <phoneticPr fontId="1" type="noConversion"/>
  </si>
  <si>
    <t>津港</t>
    <phoneticPr fontId="1" type="noConversion"/>
  </si>
  <si>
    <t>湖阳</t>
    <phoneticPr fontId="1" type="noConversion"/>
  </si>
  <si>
    <t>中州</t>
    <phoneticPr fontId="1" type="noConversion"/>
  </si>
  <si>
    <t>江道</t>
    <phoneticPr fontId="1" type="noConversion"/>
  </si>
  <si>
    <t>星西郡</t>
    <phoneticPr fontId="1" type="noConversion"/>
  </si>
  <si>
    <t>星东郡</t>
    <phoneticPr fontId="1" type="noConversion"/>
  </si>
  <si>
    <t>居兰郡</t>
    <phoneticPr fontId="1" type="noConversion"/>
  </si>
  <si>
    <t>商溪郡</t>
    <phoneticPr fontId="1" type="noConversion"/>
  </si>
  <si>
    <t>南海郡</t>
    <phoneticPr fontId="1" type="noConversion"/>
  </si>
  <si>
    <t>河安郡</t>
    <phoneticPr fontId="1" type="noConversion"/>
  </si>
  <si>
    <t>东都市</t>
    <phoneticPr fontId="1" type="noConversion"/>
  </si>
  <si>
    <t>明华市</t>
    <phoneticPr fontId="1" type="noConversion"/>
  </si>
  <si>
    <t>东阜</t>
    <phoneticPr fontId="1" type="noConversion"/>
  </si>
  <si>
    <t>宿羊郡</t>
    <phoneticPr fontId="1" type="noConversion"/>
  </si>
  <si>
    <t>白港</t>
    <phoneticPr fontId="1" type="noConversion"/>
  </si>
  <si>
    <t>泰祥郡</t>
    <phoneticPr fontId="1" type="noConversion"/>
  </si>
  <si>
    <t>成谷</t>
    <phoneticPr fontId="1" type="noConversion"/>
  </si>
  <si>
    <t>华晴郡</t>
    <phoneticPr fontId="1" type="noConversion"/>
  </si>
  <si>
    <t>林祥</t>
    <phoneticPr fontId="1" type="noConversion"/>
  </si>
  <si>
    <t>东阳郡</t>
    <phoneticPr fontId="1" type="noConversion"/>
  </si>
  <si>
    <t>清中</t>
    <phoneticPr fontId="1" type="noConversion"/>
  </si>
  <si>
    <t>巴兰郡</t>
    <phoneticPr fontId="1" type="noConversion"/>
  </si>
  <si>
    <t>平坝</t>
    <phoneticPr fontId="1" type="noConversion"/>
  </si>
  <si>
    <t>雍化郡</t>
    <phoneticPr fontId="1" type="noConversion"/>
  </si>
  <si>
    <t>雄义</t>
    <phoneticPr fontId="1" type="noConversion"/>
  </si>
  <si>
    <t>溪康郡</t>
    <phoneticPr fontId="1" type="noConversion"/>
  </si>
  <si>
    <t>贡威</t>
    <phoneticPr fontId="1" type="noConversion"/>
  </si>
  <si>
    <t>昆台郡</t>
    <phoneticPr fontId="1" type="noConversion"/>
  </si>
  <si>
    <t>罗崖</t>
    <phoneticPr fontId="1" type="noConversion"/>
  </si>
  <si>
    <t>平泸郡</t>
    <phoneticPr fontId="1" type="noConversion"/>
  </si>
  <si>
    <t>泸港</t>
    <phoneticPr fontId="1" type="noConversion"/>
  </si>
  <si>
    <t>白泽郡</t>
    <phoneticPr fontId="1" type="noConversion"/>
  </si>
  <si>
    <t>泽城</t>
    <phoneticPr fontId="1" type="noConversion"/>
  </si>
  <si>
    <t>宏兴郡</t>
    <phoneticPr fontId="1" type="noConversion"/>
  </si>
  <si>
    <t>必滨</t>
    <phoneticPr fontId="1" type="noConversion"/>
  </si>
  <si>
    <t>峨宁郡</t>
    <phoneticPr fontId="1" type="noConversion"/>
  </si>
  <si>
    <t>东平</t>
    <phoneticPr fontId="1" type="noConversion"/>
  </si>
  <si>
    <t>面积（km^2）</t>
    <phoneticPr fontId="1" type="noConversion"/>
  </si>
  <si>
    <t>星三角</t>
    <phoneticPr fontId="1" type="noConversion"/>
  </si>
  <si>
    <t>平泰岛</t>
    <phoneticPr fontId="1" type="noConversion"/>
  </si>
  <si>
    <t>伊新岛</t>
    <phoneticPr fontId="1" type="noConversion"/>
  </si>
  <si>
    <t>其余各岛</t>
    <phoneticPr fontId="1" type="noConversion"/>
  </si>
  <si>
    <t>四大城市</t>
  </si>
  <si>
    <t>居民总收入（亿东华元）</t>
    <phoneticPr fontId="1" type="noConversion"/>
  </si>
  <si>
    <t>GDP（亿东华元）</t>
    <phoneticPr fontId="1" type="noConversion"/>
  </si>
  <si>
    <t>人均GDP(东华元)</t>
    <phoneticPr fontId="1" type="noConversion"/>
  </si>
  <si>
    <t>人均可支配收入（东华元）</t>
    <phoneticPr fontId="1" type="noConversion"/>
  </si>
  <si>
    <t>人口密度(人/km^2)</t>
    <phoneticPr fontId="1" type="noConversion"/>
  </si>
  <si>
    <t>常住人口（万人）</t>
    <phoneticPr fontId="1" type="noConversion"/>
  </si>
  <si>
    <t>人口净流入(万人)</t>
    <phoneticPr fontId="1" type="noConversion"/>
  </si>
  <si>
    <t>邮政编码与身份证号</t>
    <phoneticPr fontId="1" type="noConversion"/>
  </si>
  <si>
    <t>单字简称</t>
    <phoneticPr fontId="1" type="noConversion"/>
  </si>
  <si>
    <t>双字母简称</t>
    <phoneticPr fontId="1" type="noConversion"/>
  </si>
  <si>
    <t>都</t>
    <phoneticPr fontId="1" type="noConversion"/>
  </si>
  <si>
    <t>DD</t>
    <phoneticPr fontId="1" type="noConversion"/>
  </si>
  <si>
    <t>商</t>
    <phoneticPr fontId="1" type="noConversion"/>
  </si>
  <si>
    <t>SX</t>
    <phoneticPr fontId="1" type="noConversion"/>
  </si>
  <si>
    <t>明</t>
    <phoneticPr fontId="1" type="noConversion"/>
  </si>
  <si>
    <t>MH</t>
    <phoneticPr fontId="1" type="noConversion"/>
  </si>
  <si>
    <t>璧</t>
    <phoneticPr fontId="1" type="noConversion"/>
  </si>
  <si>
    <t>XX</t>
    <phoneticPr fontId="1" type="noConversion"/>
  </si>
  <si>
    <t>鹏</t>
    <phoneticPr fontId="1" type="noConversion"/>
  </si>
  <si>
    <t>XD</t>
    <phoneticPr fontId="1" type="noConversion"/>
  </si>
  <si>
    <t>兰</t>
    <phoneticPr fontId="1" type="noConversion"/>
  </si>
  <si>
    <t>JL</t>
    <phoneticPr fontId="1" type="noConversion"/>
  </si>
  <si>
    <t>宿</t>
    <phoneticPr fontId="1" type="noConversion"/>
  </si>
  <si>
    <t>SY</t>
    <phoneticPr fontId="1" type="noConversion"/>
  </si>
  <si>
    <t>泰</t>
    <phoneticPr fontId="1" type="noConversion"/>
  </si>
  <si>
    <t>TX</t>
    <phoneticPr fontId="1" type="noConversion"/>
  </si>
  <si>
    <t>绍</t>
    <phoneticPr fontId="1" type="noConversion"/>
  </si>
  <si>
    <t>NH</t>
    <phoneticPr fontId="1" type="noConversion"/>
  </si>
  <si>
    <t>贯</t>
    <phoneticPr fontId="1" type="noConversion"/>
  </si>
  <si>
    <t>HA</t>
    <phoneticPr fontId="1" type="noConversion"/>
  </si>
  <si>
    <t>晴</t>
    <phoneticPr fontId="1" type="noConversion"/>
  </si>
  <si>
    <t>HQ</t>
    <phoneticPr fontId="1" type="noConversion"/>
  </si>
  <si>
    <t>天</t>
    <phoneticPr fontId="1" type="noConversion"/>
  </si>
  <si>
    <t>DY</t>
    <phoneticPr fontId="1" type="noConversion"/>
  </si>
  <si>
    <t>运</t>
    <phoneticPr fontId="1" type="noConversion"/>
  </si>
  <si>
    <t>BL</t>
    <phoneticPr fontId="1" type="noConversion"/>
  </si>
  <si>
    <t>雍</t>
    <phoneticPr fontId="1" type="noConversion"/>
  </si>
  <si>
    <t>YH</t>
    <phoneticPr fontId="1" type="noConversion"/>
  </si>
  <si>
    <t>康</t>
    <phoneticPr fontId="1" type="noConversion"/>
  </si>
  <si>
    <t>XK</t>
    <phoneticPr fontId="1" type="noConversion"/>
  </si>
  <si>
    <t>昆</t>
    <phoneticPr fontId="1" type="noConversion"/>
  </si>
  <si>
    <t>KT</t>
    <phoneticPr fontId="1" type="noConversion"/>
  </si>
  <si>
    <t>泸</t>
    <phoneticPr fontId="1" type="noConversion"/>
  </si>
  <si>
    <t>PL</t>
    <phoneticPr fontId="1" type="noConversion"/>
  </si>
  <si>
    <t>白</t>
    <phoneticPr fontId="1" type="noConversion"/>
  </si>
  <si>
    <t>BZ</t>
    <phoneticPr fontId="1" type="noConversion"/>
  </si>
  <si>
    <t>宏</t>
    <phoneticPr fontId="1" type="noConversion"/>
  </si>
  <si>
    <t>HX</t>
    <phoneticPr fontId="1" type="noConversion"/>
  </si>
  <si>
    <t>峨</t>
    <phoneticPr fontId="1" type="noConversion"/>
  </si>
  <si>
    <t>EN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</si>
</sst>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;[Red]\-0\ "/>
  </numFmts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76" fontId="0" fillId="0" borderId="0" xfId="0" applyNumberFormat="1" applyAlignment="1">
      <alignment wrapText="1"/>
    </xf>
    <xf numFmtId="176" fontId="0" fillId="0" borderId="0" xfId="0" applyNumberFormat="1"/>
    <xf numFmtId="176" fontId="0" fillId="0" borderId="0" xfId="0" applyNumberFormat="1" applyAlignment="1">
      <alignment horizontal="right"/>
    </xf>
    <xf numFmtId="0" fontId="0" fillId="0" borderId="0" xfId="0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workbookViewId="0">
      <selection activeCell="P11" sqref="P11"/>
    </sheetView>
  </sheetViews>
  <sheetFormatPr defaultRowHeight="14" x14ac:dyDescent="0.3"/>
  <cols>
    <col min="1" max="2" width="10.4140625" customWidth="1"/>
    <col min="3" max="3" width="11.75" customWidth="1"/>
    <col min="4" max="4" width="10.25" customWidth="1"/>
    <col min="5" max="5" width="10.5" style="2" customWidth="1"/>
    <col min="6" max="6" width="11.75" customWidth="1"/>
    <col min="7" max="8" width="10.5" style="2" customWidth="1"/>
    <col min="9" max="9" width="10.9140625" style="2" customWidth="1"/>
    <col min="10" max="10" width="10.83203125" style="2" customWidth="1"/>
    <col min="11" max="11" width="13.9140625" style="2" customWidth="1"/>
    <col min="12" max="12" width="14.25" style="2" customWidth="1"/>
    <col min="13" max="13" width="12.33203125" style="2" bestFit="1" customWidth="1"/>
  </cols>
  <sheetData>
    <row r="1" spans="1:13" ht="30" customHeight="1" x14ac:dyDescent="0.3">
      <c r="A1" t="s">
        <v>0</v>
      </c>
      <c r="B1" t="s">
        <v>4</v>
      </c>
      <c r="C1" s="4" t="s">
        <v>55</v>
      </c>
      <c r="D1" s="4" t="s">
        <v>56</v>
      </c>
      <c r="E1" s="1" t="s">
        <v>57</v>
      </c>
      <c r="F1" t="s">
        <v>42</v>
      </c>
      <c r="G1" s="1" t="s">
        <v>53</v>
      </c>
      <c r="H1" s="1" t="s">
        <v>54</v>
      </c>
      <c r="I1" s="1" t="s">
        <v>52</v>
      </c>
      <c r="J1" s="1" t="s">
        <v>49</v>
      </c>
      <c r="K1" s="1" t="s">
        <v>50</v>
      </c>
      <c r="L1" s="1" t="s">
        <v>51</v>
      </c>
      <c r="M1" s="1" t="s">
        <v>48</v>
      </c>
    </row>
    <row r="2" spans="1:13" x14ac:dyDescent="0.3">
      <c r="A2" t="s">
        <v>15</v>
      </c>
      <c r="C2">
        <v>11</v>
      </c>
      <c r="D2" t="s">
        <v>58</v>
      </c>
      <c r="E2" s="2" t="s">
        <v>59</v>
      </c>
      <c r="F2">
        <v>6973</v>
      </c>
      <c r="G2" s="2">
        <v>782.79</v>
      </c>
      <c r="H2" s="2">
        <v>248</v>
      </c>
      <c r="I2" s="2">
        <f>ROUND(G2*10000/F2,0)</f>
        <v>1123</v>
      </c>
      <c r="J2" s="2">
        <v>26347</v>
      </c>
      <c r="K2" s="2">
        <v>336578</v>
      </c>
      <c r="L2" s="2">
        <v>159457</v>
      </c>
      <c r="M2" s="2">
        <f>ROUND(G2*L2/10000,0)</f>
        <v>12482</v>
      </c>
    </row>
    <row r="3" spans="1:13" x14ac:dyDescent="0.3">
      <c r="A3" t="s">
        <v>12</v>
      </c>
      <c r="B3" t="s">
        <v>7</v>
      </c>
      <c r="C3">
        <v>12</v>
      </c>
      <c r="D3" t="s">
        <v>60</v>
      </c>
      <c r="E3" s="2" t="s">
        <v>61</v>
      </c>
      <c r="F3">
        <v>50666</v>
      </c>
      <c r="G3" s="2">
        <v>1491.66</v>
      </c>
      <c r="H3" s="2">
        <v>-401</v>
      </c>
      <c r="I3" s="2">
        <f>ROUND(G3*10000/F3,0)</f>
        <v>294</v>
      </c>
      <c r="J3" s="2">
        <v>17473</v>
      </c>
      <c r="K3" s="2">
        <v>117138</v>
      </c>
      <c r="L3" s="2">
        <v>55286</v>
      </c>
      <c r="M3" s="2">
        <f>ROUND(G3*L3/10000,0)</f>
        <v>8247</v>
      </c>
    </row>
    <row r="4" spans="1:13" x14ac:dyDescent="0.3">
      <c r="A4" t="s">
        <v>16</v>
      </c>
      <c r="C4">
        <v>21</v>
      </c>
      <c r="D4" t="s">
        <v>62</v>
      </c>
      <c r="E4" s="2" t="s">
        <v>63</v>
      </c>
      <c r="F4">
        <v>5593</v>
      </c>
      <c r="G4" s="2">
        <v>1734.33</v>
      </c>
      <c r="H4" s="2">
        <v>658</v>
      </c>
      <c r="I4" s="2">
        <f>ROUND(G4*10000/F4,0)</f>
        <v>3101</v>
      </c>
      <c r="J4" s="2">
        <v>55822</v>
      </c>
      <c r="K4" s="2">
        <v>321865</v>
      </c>
      <c r="L4" s="2">
        <v>157303</v>
      </c>
      <c r="M4" s="2">
        <f>ROUND(G4*L4/10000,0)</f>
        <v>27282</v>
      </c>
    </row>
    <row r="5" spans="1:13" x14ac:dyDescent="0.3">
      <c r="A5" t="s">
        <v>9</v>
      </c>
      <c r="B5" t="s">
        <v>3</v>
      </c>
      <c r="C5">
        <v>22</v>
      </c>
      <c r="D5" t="s">
        <v>64</v>
      </c>
      <c r="E5" s="2" t="s">
        <v>65</v>
      </c>
      <c r="F5">
        <v>19614</v>
      </c>
      <c r="G5" s="2">
        <v>774.1</v>
      </c>
      <c r="H5" s="2">
        <v>74</v>
      </c>
      <c r="I5" s="2">
        <f>ROUND(G5*10000/F5,0)</f>
        <v>395</v>
      </c>
      <c r="J5" s="2">
        <v>17064</v>
      </c>
      <c r="K5" s="2">
        <v>220437</v>
      </c>
      <c r="L5" s="2">
        <v>102132</v>
      </c>
      <c r="M5" s="2">
        <f>ROUND(G5*L5/10000,0)</f>
        <v>7906</v>
      </c>
    </row>
    <row r="6" spans="1:13" x14ac:dyDescent="0.3">
      <c r="A6" t="s">
        <v>10</v>
      </c>
      <c r="B6" t="s">
        <v>5</v>
      </c>
      <c r="C6">
        <v>23</v>
      </c>
      <c r="D6" t="s">
        <v>66</v>
      </c>
      <c r="E6" s="2" t="s">
        <v>67</v>
      </c>
      <c r="F6">
        <v>43052</v>
      </c>
      <c r="G6" s="2">
        <v>1276.57</v>
      </c>
      <c r="H6" s="2">
        <v>136</v>
      </c>
      <c r="I6" s="2">
        <f>ROUND(G6*10000/F6,0)</f>
        <v>297</v>
      </c>
      <c r="J6" s="2">
        <v>23820</v>
      </c>
      <c r="K6" s="2">
        <v>186594</v>
      </c>
      <c r="L6" s="2">
        <v>91210</v>
      </c>
      <c r="M6" s="2">
        <f>ROUND(G6*L6/10000,0)</f>
        <v>11644</v>
      </c>
    </row>
    <row r="7" spans="1:13" x14ac:dyDescent="0.3">
      <c r="A7" t="s">
        <v>11</v>
      </c>
      <c r="B7" t="s">
        <v>6</v>
      </c>
      <c r="C7">
        <v>24</v>
      </c>
      <c r="D7" t="s">
        <v>68</v>
      </c>
      <c r="E7" s="2" t="s">
        <v>69</v>
      </c>
      <c r="F7">
        <v>44710</v>
      </c>
      <c r="G7" s="2">
        <v>1198.53</v>
      </c>
      <c r="H7" s="2">
        <v>-87</v>
      </c>
      <c r="I7" s="2">
        <f>ROUND(G7*10000/F7,0)</f>
        <v>268</v>
      </c>
      <c r="J7" s="2">
        <v>20665</v>
      </c>
      <c r="K7" s="2">
        <v>172420</v>
      </c>
      <c r="L7" s="2">
        <v>72993</v>
      </c>
      <c r="M7" s="2">
        <f>ROUND(G7*L7/10000,0)</f>
        <v>8748</v>
      </c>
    </row>
    <row r="8" spans="1:13" x14ac:dyDescent="0.3">
      <c r="A8" t="s">
        <v>18</v>
      </c>
      <c r="B8" t="s">
        <v>19</v>
      </c>
      <c r="C8">
        <v>31</v>
      </c>
      <c r="D8" t="s">
        <v>70</v>
      </c>
      <c r="E8" s="2" t="s">
        <v>71</v>
      </c>
      <c r="F8">
        <v>44079</v>
      </c>
      <c r="G8" s="2">
        <v>1023.6</v>
      </c>
      <c r="H8" s="2">
        <v>-37</v>
      </c>
      <c r="I8" s="2">
        <f>ROUND(G8*10000/F8,0)</f>
        <v>232</v>
      </c>
      <c r="J8" s="2">
        <v>18101</v>
      </c>
      <c r="K8" s="2">
        <v>176837</v>
      </c>
      <c r="L8" s="2">
        <v>86772</v>
      </c>
      <c r="M8" s="2">
        <f>ROUND(G8*L8/10000,0)</f>
        <v>8882</v>
      </c>
    </row>
    <row r="9" spans="1:13" x14ac:dyDescent="0.3">
      <c r="A9" t="s">
        <v>20</v>
      </c>
      <c r="B9" t="s">
        <v>21</v>
      </c>
      <c r="C9">
        <v>32</v>
      </c>
      <c r="D9" t="s">
        <v>72</v>
      </c>
      <c r="E9" s="2" t="s">
        <v>73</v>
      </c>
      <c r="F9">
        <v>50205</v>
      </c>
      <c r="G9" s="2">
        <v>613.86</v>
      </c>
      <c r="H9" s="2">
        <v>-124</v>
      </c>
      <c r="I9" s="2">
        <f>ROUND(G9*10000/F9,0)</f>
        <v>122</v>
      </c>
      <c r="J9" s="2">
        <v>5921</v>
      </c>
      <c r="K9" s="2">
        <v>96455</v>
      </c>
      <c r="L9" s="2">
        <v>48829</v>
      </c>
      <c r="M9" s="2">
        <f>ROUND(G9*L9/10000,0)</f>
        <v>2997</v>
      </c>
    </row>
    <row r="10" spans="1:13" x14ac:dyDescent="0.3">
      <c r="A10" t="s">
        <v>13</v>
      </c>
      <c r="B10" t="s">
        <v>8</v>
      </c>
      <c r="C10">
        <v>41</v>
      </c>
      <c r="D10" t="s">
        <v>74</v>
      </c>
      <c r="E10" s="2" t="s">
        <v>75</v>
      </c>
      <c r="F10">
        <v>110203</v>
      </c>
      <c r="G10" s="2">
        <v>749.34</v>
      </c>
      <c r="H10" s="2">
        <v>-115</v>
      </c>
      <c r="I10" s="2">
        <f>ROUND(G10*10000/F10,0)</f>
        <v>68</v>
      </c>
      <c r="J10" s="2">
        <v>11306</v>
      </c>
      <c r="K10" s="2">
        <v>150879</v>
      </c>
      <c r="L10" s="2">
        <v>69102</v>
      </c>
      <c r="M10" s="2">
        <f>ROUND(G10*L10/10000,0)</f>
        <v>5178</v>
      </c>
    </row>
    <row r="11" spans="1:13" x14ac:dyDescent="0.3">
      <c r="A11" t="s">
        <v>14</v>
      </c>
      <c r="B11" t="s">
        <v>17</v>
      </c>
      <c r="C11">
        <v>42</v>
      </c>
      <c r="D11" t="s">
        <v>76</v>
      </c>
      <c r="E11" s="2" t="s">
        <v>77</v>
      </c>
      <c r="F11">
        <v>41954</v>
      </c>
      <c r="G11" s="2">
        <v>412.09</v>
      </c>
      <c r="H11" s="2">
        <v>-77</v>
      </c>
      <c r="I11" s="2">
        <f>ROUND(G11*10000/F11,0)</f>
        <v>98</v>
      </c>
      <c r="J11" s="2">
        <v>5008</v>
      </c>
      <c r="K11" s="2">
        <v>121527</v>
      </c>
      <c r="L11" s="2">
        <v>55416</v>
      </c>
      <c r="M11" s="2">
        <f>ROUND(G11*L11/10000,0)</f>
        <v>2284</v>
      </c>
    </row>
    <row r="12" spans="1:13" x14ac:dyDescent="0.3">
      <c r="A12" t="s">
        <v>22</v>
      </c>
      <c r="B12" t="s">
        <v>23</v>
      </c>
      <c r="C12">
        <v>51</v>
      </c>
      <c r="D12" t="s">
        <v>78</v>
      </c>
      <c r="E12" s="2" t="s">
        <v>79</v>
      </c>
      <c r="F12">
        <v>69332</v>
      </c>
      <c r="G12" s="2">
        <v>1980.73</v>
      </c>
      <c r="H12" s="2">
        <v>393</v>
      </c>
      <c r="I12" s="2">
        <f>ROUND(G12*10000/F12,0)</f>
        <v>286</v>
      </c>
      <c r="J12" s="2">
        <v>43239</v>
      </c>
      <c r="K12" s="2">
        <v>218298</v>
      </c>
      <c r="L12" s="2">
        <v>101874</v>
      </c>
      <c r="M12" s="2">
        <f>ROUND(G12*L12/10000,0)</f>
        <v>20178</v>
      </c>
    </row>
    <row r="13" spans="1:13" x14ac:dyDescent="0.3">
      <c r="A13" t="s">
        <v>24</v>
      </c>
      <c r="B13" t="s">
        <v>25</v>
      </c>
      <c r="C13">
        <v>52</v>
      </c>
      <c r="D13" t="s">
        <v>80</v>
      </c>
      <c r="E13" s="2" t="s">
        <v>81</v>
      </c>
      <c r="F13">
        <v>101354</v>
      </c>
      <c r="G13" s="2">
        <v>386.78</v>
      </c>
      <c r="H13" s="2">
        <v>-111</v>
      </c>
      <c r="I13" s="2">
        <f>ROUND(G13*10000/F13,0)</f>
        <v>38</v>
      </c>
      <c r="J13" s="2">
        <v>2993</v>
      </c>
      <c r="K13" s="2">
        <v>77382</v>
      </c>
      <c r="L13" s="2">
        <v>39283</v>
      </c>
      <c r="M13" s="2">
        <f>ROUND(G13*L13/10000,0)</f>
        <v>1519</v>
      </c>
    </row>
    <row r="14" spans="1:13" x14ac:dyDescent="0.3">
      <c r="A14" t="s">
        <v>26</v>
      </c>
      <c r="B14" t="s">
        <v>27</v>
      </c>
      <c r="C14">
        <v>53</v>
      </c>
      <c r="D14" t="s">
        <v>82</v>
      </c>
      <c r="E14" s="2" t="s">
        <v>83</v>
      </c>
      <c r="F14">
        <v>56682</v>
      </c>
      <c r="G14" s="2">
        <v>524.12</v>
      </c>
      <c r="H14" s="2">
        <v>-124</v>
      </c>
      <c r="I14" s="2">
        <f>ROUND(G14*10000/F14,0)</f>
        <v>92</v>
      </c>
      <c r="J14" s="2">
        <v>4879</v>
      </c>
      <c r="K14" s="2">
        <v>93089</v>
      </c>
      <c r="L14" s="2">
        <v>38674</v>
      </c>
      <c r="M14" s="2">
        <f>ROUND(G14*L14/10000,0)</f>
        <v>2027</v>
      </c>
    </row>
    <row r="15" spans="1:13" x14ac:dyDescent="0.3">
      <c r="A15" t="s">
        <v>28</v>
      </c>
      <c r="B15" t="s">
        <v>29</v>
      </c>
      <c r="C15">
        <v>54</v>
      </c>
      <c r="D15" t="s">
        <v>84</v>
      </c>
      <c r="E15" s="2" t="s">
        <v>85</v>
      </c>
      <c r="F15">
        <v>37609</v>
      </c>
      <c r="G15" s="2">
        <v>321.02999999999997</v>
      </c>
      <c r="H15" s="2">
        <v>-83</v>
      </c>
      <c r="I15" s="2">
        <f>ROUND(G15*10000/F15,0)</f>
        <v>85</v>
      </c>
      <c r="J15" s="2">
        <v>2613</v>
      </c>
      <c r="K15" s="2">
        <v>81394</v>
      </c>
      <c r="L15" s="2">
        <v>41840</v>
      </c>
      <c r="M15" s="2">
        <f>ROUND(G15*L15/10000,0)</f>
        <v>1343</v>
      </c>
    </row>
    <row r="16" spans="1:13" x14ac:dyDescent="0.3">
      <c r="A16" t="s">
        <v>30</v>
      </c>
      <c r="B16" t="s">
        <v>31</v>
      </c>
      <c r="C16">
        <v>55</v>
      </c>
      <c r="D16" t="s">
        <v>86</v>
      </c>
      <c r="E16" s="2" t="s">
        <v>87</v>
      </c>
      <c r="F16">
        <v>69118</v>
      </c>
      <c r="G16" s="2">
        <v>914.86</v>
      </c>
      <c r="H16" s="2">
        <v>-155</v>
      </c>
      <c r="I16" s="2">
        <f>ROUND(G16*10000/F16,0)</f>
        <v>132</v>
      </c>
      <c r="J16" s="2">
        <v>11873</v>
      </c>
      <c r="K16" s="2">
        <v>129779</v>
      </c>
      <c r="L16" s="2">
        <v>59189</v>
      </c>
      <c r="M16" s="2">
        <f>ROUND(G16*L16/10000,0)</f>
        <v>5415</v>
      </c>
    </row>
    <row r="17" spans="1:13" x14ac:dyDescent="0.3">
      <c r="A17" t="s">
        <v>32</v>
      </c>
      <c r="B17" t="s">
        <v>33</v>
      </c>
      <c r="C17">
        <v>61</v>
      </c>
      <c r="D17" t="s">
        <v>88</v>
      </c>
      <c r="E17" s="2" t="s">
        <v>89</v>
      </c>
      <c r="F17">
        <v>32012</v>
      </c>
      <c r="G17" s="2">
        <v>1207.26</v>
      </c>
      <c r="H17" s="2">
        <v>187</v>
      </c>
      <c r="I17" s="2">
        <f>ROUND(G17*10000/F17,0)</f>
        <v>377</v>
      </c>
      <c r="J17" s="2">
        <v>28216</v>
      </c>
      <c r="K17" s="2">
        <v>233719</v>
      </c>
      <c r="L17" s="2">
        <v>99730</v>
      </c>
      <c r="M17" s="2">
        <f>ROUND(G17*L17/10000,0)</f>
        <v>12040</v>
      </c>
    </row>
    <row r="18" spans="1:13" x14ac:dyDescent="0.3">
      <c r="A18" t="s">
        <v>34</v>
      </c>
      <c r="B18" t="s">
        <v>35</v>
      </c>
      <c r="C18">
        <v>62</v>
      </c>
      <c r="D18" t="s">
        <v>90</v>
      </c>
      <c r="E18" s="2" t="s">
        <v>91</v>
      </c>
      <c r="F18">
        <v>104786</v>
      </c>
      <c r="G18" s="2">
        <v>1464.8</v>
      </c>
      <c r="H18" s="2">
        <v>-225</v>
      </c>
      <c r="I18" s="2">
        <f>ROUND(G18*10000/F18,0)</f>
        <v>140</v>
      </c>
      <c r="J18" s="2">
        <v>23045</v>
      </c>
      <c r="K18" s="3">
        <v>157325</v>
      </c>
      <c r="L18" s="2">
        <v>72649</v>
      </c>
      <c r="M18" s="2">
        <f>ROUND(G18*L18/10000,0)</f>
        <v>10642</v>
      </c>
    </row>
    <row r="19" spans="1:13" x14ac:dyDescent="0.3">
      <c r="A19" t="s">
        <v>36</v>
      </c>
      <c r="B19" t="s">
        <v>37</v>
      </c>
      <c r="C19">
        <v>71</v>
      </c>
      <c r="D19" t="s">
        <v>92</v>
      </c>
      <c r="E19" s="2" t="s">
        <v>93</v>
      </c>
      <c r="F19">
        <v>103093</v>
      </c>
      <c r="G19" s="2">
        <v>659.28</v>
      </c>
      <c r="H19" s="2">
        <v>-120</v>
      </c>
      <c r="I19" s="2">
        <f>ROUND(G19*10000/F19,0)</f>
        <v>64</v>
      </c>
      <c r="J19" s="2">
        <v>7633</v>
      </c>
      <c r="K19" s="2">
        <v>115778</v>
      </c>
      <c r="L19" s="2">
        <v>55958</v>
      </c>
      <c r="M19" s="2">
        <f>ROUND(G19*L19/10000,0)</f>
        <v>3689</v>
      </c>
    </row>
    <row r="20" spans="1:13" x14ac:dyDescent="0.3">
      <c r="A20" t="s">
        <v>38</v>
      </c>
      <c r="B20" t="s">
        <v>39</v>
      </c>
      <c r="C20">
        <v>72</v>
      </c>
      <c r="D20" t="s">
        <v>94</v>
      </c>
      <c r="E20" s="2" t="s">
        <v>95</v>
      </c>
      <c r="F20">
        <v>159281</v>
      </c>
      <c r="G20" s="2">
        <v>235.68</v>
      </c>
      <c r="H20" s="2">
        <v>-66</v>
      </c>
      <c r="I20" s="2">
        <f>ROUND(G20*10000/F20,0)</f>
        <v>15</v>
      </c>
      <c r="J20" s="2">
        <v>1804</v>
      </c>
      <c r="K20" s="2">
        <v>76544</v>
      </c>
      <c r="L20" s="2">
        <v>41027</v>
      </c>
      <c r="M20" s="2">
        <f>ROUND(G20*L20/10000,0)</f>
        <v>967</v>
      </c>
    </row>
    <row r="21" spans="1:13" x14ac:dyDescent="0.3">
      <c r="A21" t="s">
        <v>40</v>
      </c>
      <c r="B21" t="s">
        <v>41</v>
      </c>
      <c r="C21">
        <v>73</v>
      </c>
      <c r="D21" t="s">
        <v>96</v>
      </c>
      <c r="E21" s="2" t="s">
        <v>97</v>
      </c>
      <c r="F21">
        <v>434310</v>
      </c>
      <c r="G21" s="2">
        <v>224.17</v>
      </c>
      <c r="H21" s="2">
        <v>49</v>
      </c>
      <c r="I21" s="2">
        <f>ROUND(G21*10000/F21,0)</f>
        <v>5</v>
      </c>
      <c r="J21" s="2">
        <v>8596</v>
      </c>
      <c r="K21" s="2">
        <v>383459</v>
      </c>
      <c r="L21" s="2">
        <v>83413</v>
      </c>
      <c r="M21" s="2">
        <f>ROUND(G21*L21/10000,0)</f>
        <v>1870</v>
      </c>
    </row>
    <row r="23" spans="1:13" x14ac:dyDescent="0.3">
      <c r="A23" t="s">
        <v>1</v>
      </c>
      <c r="B23" t="s">
        <v>2</v>
      </c>
      <c r="F23">
        <v>1584626</v>
      </c>
      <c r="G23" s="2">
        <v>17975.579999999998</v>
      </c>
      <c r="I23" s="2">
        <f>ROUND(G23*10000/F23,0)</f>
        <v>113</v>
      </c>
      <c r="J23" s="2">
        <v>336418</v>
      </c>
      <c r="K23" s="2">
        <v>187153</v>
      </c>
      <c r="L23" s="2">
        <v>86417.395845919862</v>
      </c>
      <c r="M23" s="2">
        <f>ROUND(G23*L23/10000,0)</f>
        <v>155340</v>
      </c>
    </row>
    <row r="24" spans="1:13" x14ac:dyDescent="0.3">
      <c r="A24" t="s">
        <v>43</v>
      </c>
      <c r="F24">
        <v>112969</v>
      </c>
      <c r="G24" s="2">
        <v>4983.53</v>
      </c>
      <c r="I24" s="2">
        <f>ROUND(G24*10000/F24,0)</f>
        <v>441</v>
      </c>
      <c r="J24" s="2">
        <v>117371</v>
      </c>
      <c r="K24" s="2">
        <v>235518</v>
      </c>
      <c r="L24" s="2">
        <v>111526.55711513726</v>
      </c>
      <c r="M24" s="2">
        <f>ROUND(G24*L24/10000,0)</f>
        <v>55580</v>
      </c>
    </row>
    <row r="25" spans="1:13" x14ac:dyDescent="0.3">
      <c r="A25" t="s">
        <v>44</v>
      </c>
      <c r="F25">
        <v>417049</v>
      </c>
      <c r="G25" s="2">
        <v>10056.870000000001</v>
      </c>
      <c r="I25" s="2">
        <f>ROUND(G25*10000/F25,0)</f>
        <v>241</v>
      </c>
      <c r="J25" s="2">
        <v>201527</v>
      </c>
      <c r="K25" s="2">
        <v>200387</v>
      </c>
      <c r="L25" s="2">
        <v>95108.762888453362</v>
      </c>
      <c r="M25" s="2">
        <f>ROUND(G25*L25/10000,0)</f>
        <v>95650</v>
      </c>
    </row>
    <row r="26" spans="1:13" x14ac:dyDescent="0.3">
      <c r="A26" t="s">
        <v>45</v>
      </c>
      <c r="F26">
        <v>334095</v>
      </c>
      <c r="G26" s="2">
        <v>4127.5199999999995</v>
      </c>
      <c r="I26" s="2">
        <f>ROUND(G26*10000/F26,0)</f>
        <v>124</v>
      </c>
      <c r="J26" s="2">
        <v>65597</v>
      </c>
      <c r="K26" s="2">
        <v>158926</v>
      </c>
      <c r="L26" s="2">
        <v>73853.095170950124</v>
      </c>
      <c r="M26" s="2">
        <f>ROUND(G26*L26/10000,0)</f>
        <v>30483</v>
      </c>
    </row>
    <row r="27" spans="1:13" x14ac:dyDescent="0.3">
      <c r="A27" t="s">
        <v>46</v>
      </c>
      <c r="F27">
        <v>833482</v>
      </c>
      <c r="G27" s="2">
        <v>3791.19</v>
      </c>
      <c r="I27" s="2">
        <f>ROUND(G27*10000/F27,0)</f>
        <v>45</v>
      </c>
      <c r="J27" s="2">
        <v>69294</v>
      </c>
      <c r="K27" s="2">
        <v>182776</v>
      </c>
      <c r="L27" s="2">
        <v>77040.776328804408</v>
      </c>
      <c r="M27" s="2">
        <f>ROUND(G27*L27/10000,0)</f>
        <v>29208</v>
      </c>
    </row>
    <row r="28" spans="1:13" x14ac:dyDescent="0.3">
      <c r="A28" t="s">
        <v>47</v>
      </c>
      <c r="F28">
        <v>18577</v>
      </c>
      <c r="G28" s="2">
        <v>4249.33</v>
      </c>
      <c r="I28" s="2">
        <f>ROUND(G28*10000/F28,0)</f>
        <v>2287</v>
      </c>
      <c r="J28" s="2">
        <v>132533</v>
      </c>
      <c r="K28" s="2">
        <v>311892</v>
      </c>
      <c r="L28" s="2">
        <v>146973.87463906076</v>
      </c>
      <c r="M28" s="2">
        <f>ROUND(G28*L28/10000,0)</f>
        <v>62454</v>
      </c>
    </row>
  </sheetData>
  <sortState xmlns:xlrd2="http://schemas.microsoft.com/office/spreadsheetml/2017/richdata2" ref="A2:M28">
    <sortCondition ref="C1:C28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1东华元=0.05209美元=0.33065人民币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LZK</dc:creator>
  <cp:lastModifiedBy>子鲲 李</cp:lastModifiedBy>
  <dcterms:created xsi:type="dcterms:W3CDTF">2015-06-05T18:19:34Z</dcterms:created>
  <dcterms:modified xsi:type="dcterms:W3CDTF">2023-09-22T15:40:42Z</dcterms:modified>
</cp:coreProperties>
</file>