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YY\东华\东都\"/>
    </mc:Choice>
  </mc:AlternateContent>
  <xr:revisionPtr revIDLastSave="0" documentId="13_ncr:1_{41E252FA-8D9F-4F36-B17C-A852C18F3B5A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线路" sheetId="1" r:id="rId1"/>
    <sheet name="车站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2" i="1"/>
  <c r="K3" i="1"/>
  <c r="K4" i="1"/>
  <c r="K5" i="1"/>
  <c r="K6" i="1"/>
  <c r="K7" i="1"/>
  <c r="K8" i="1"/>
  <c r="K9" i="1"/>
  <c r="K10" i="1"/>
  <c r="K11" i="1"/>
  <c r="K12" i="1"/>
  <c r="K13" i="1"/>
  <c r="K2" i="1"/>
  <c r="I3" i="1"/>
  <c r="I5" i="1"/>
  <c r="I6" i="1"/>
  <c r="I7" i="1"/>
  <c r="I8" i="1"/>
  <c r="I9" i="1"/>
  <c r="I10" i="1"/>
  <c r="I11" i="1"/>
  <c r="I12" i="1"/>
  <c r="I13" i="1"/>
  <c r="I2" i="1"/>
  <c r="H15" i="1" l="1"/>
</calcChain>
</file>

<file path=xl/sharedStrings.xml><?xml version="1.0" encoding="utf-8"?>
<sst xmlns="http://schemas.openxmlformats.org/spreadsheetml/2006/main" count="85" uniqueCount="74">
  <si>
    <t>编号</t>
    <phoneticPr fontId="1" type="noConversion"/>
  </si>
  <si>
    <t>中文名称</t>
    <phoneticPr fontId="1" type="noConversion"/>
  </si>
  <si>
    <t>首通时间</t>
    <phoneticPr fontId="1" type="noConversion"/>
  </si>
  <si>
    <t>代表颜色</t>
    <phoneticPr fontId="1" type="noConversion"/>
  </si>
  <si>
    <t>站数</t>
    <phoneticPr fontId="1" type="noConversion"/>
  </si>
  <si>
    <t>平均站距（km/站）</t>
    <phoneticPr fontId="1" type="noConversion"/>
  </si>
  <si>
    <t>平均客流（万人）</t>
    <phoneticPr fontId="1" type="noConversion"/>
  </si>
  <si>
    <t>平均客流强度（万人/km）</t>
    <phoneticPr fontId="1" type="noConversion"/>
  </si>
  <si>
    <t>最大客流（万人）</t>
    <phoneticPr fontId="1" type="noConversion"/>
  </si>
  <si>
    <t>最大客流强度（万人/km）</t>
    <phoneticPr fontId="1" type="noConversion"/>
  </si>
  <si>
    <t>编组</t>
    <phoneticPr fontId="1" type="noConversion"/>
  </si>
  <si>
    <t>最高时速(km/h)</t>
    <phoneticPr fontId="1" type="noConversion"/>
  </si>
  <si>
    <t>国庆线</t>
    <phoneticPr fontId="1" type="noConversion"/>
  </si>
  <si>
    <t>都会线</t>
    <phoneticPr fontId="1" type="noConversion"/>
  </si>
  <si>
    <t>双湖线</t>
    <phoneticPr fontId="1" type="noConversion"/>
  </si>
  <si>
    <t>环线</t>
    <phoneticPr fontId="1" type="noConversion"/>
  </si>
  <si>
    <t>高教线</t>
    <phoneticPr fontId="1" type="noConversion"/>
  </si>
  <si>
    <t>荷池线</t>
    <phoneticPr fontId="1" type="noConversion"/>
  </si>
  <si>
    <t>陆空线</t>
    <phoneticPr fontId="1" type="noConversion"/>
  </si>
  <si>
    <t>下湖线</t>
    <phoneticPr fontId="1" type="noConversion"/>
  </si>
  <si>
    <t>体育线</t>
    <phoneticPr fontId="1" type="noConversion"/>
  </si>
  <si>
    <t>机场快线</t>
    <phoneticPr fontId="1" type="noConversion"/>
  </si>
  <si>
    <t>广场线</t>
    <phoneticPr fontId="1" type="noConversion"/>
  </si>
  <si>
    <t>车站线</t>
    <phoneticPr fontId="1" type="noConversion"/>
  </si>
  <si>
    <t>K</t>
    <phoneticPr fontId="1" type="noConversion"/>
  </si>
  <si>
    <t>红色</t>
    <phoneticPr fontId="1" type="noConversion"/>
  </si>
  <si>
    <t>蓝色</t>
    <phoneticPr fontId="1" type="noConversion"/>
  </si>
  <si>
    <t>紫色</t>
    <phoneticPr fontId="1" type="noConversion"/>
  </si>
  <si>
    <t>绿色</t>
    <phoneticPr fontId="1" type="noConversion"/>
  </si>
  <si>
    <t>黄色</t>
    <phoneticPr fontId="1" type="noConversion"/>
  </si>
  <si>
    <t>品红色</t>
    <phoneticPr fontId="1" type="noConversion"/>
  </si>
  <si>
    <t>淡蓝色</t>
    <phoneticPr fontId="1" type="noConversion"/>
  </si>
  <si>
    <t>橙色</t>
    <phoneticPr fontId="1" type="noConversion"/>
  </si>
  <si>
    <t>黄绿色</t>
    <phoneticPr fontId="1" type="noConversion"/>
  </si>
  <si>
    <t>粉红色</t>
    <phoneticPr fontId="1" type="noConversion"/>
  </si>
  <si>
    <t>深蓝色</t>
    <phoneticPr fontId="1" type="noConversion"/>
  </si>
  <si>
    <t>淡紫色</t>
    <phoneticPr fontId="1" type="noConversion"/>
  </si>
  <si>
    <t>8A</t>
    <phoneticPr fontId="1" type="noConversion"/>
  </si>
  <si>
    <t>6A</t>
    <phoneticPr fontId="1" type="noConversion"/>
  </si>
  <si>
    <t>6B</t>
    <phoneticPr fontId="1" type="noConversion"/>
  </si>
  <si>
    <t>4B</t>
    <phoneticPr fontId="1" type="noConversion"/>
  </si>
  <si>
    <t>合计</t>
    <phoneticPr fontId="1" type="noConversion"/>
  </si>
  <si>
    <t>长度/km(1cm:0.4km)</t>
    <phoneticPr fontId="1" type="noConversion"/>
  </si>
  <si>
    <t>排名</t>
    <phoneticPr fontId="1" type="noConversion"/>
  </si>
  <si>
    <t>名称</t>
    <phoneticPr fontId="1" type="noConversion"/>
  </si>
  <si>
    <t>日均客流（万人）</t>
    <phoneticPr fontId="1" type="noConversion"/>
  </si>
  <si>
    <t>线路一</t>
    <phoneticPr fontId="1" type="noConversion"/>
  </si>
  <si>
    <t>线路二</t>
    <phoneticPr fontId="1" type="noConversion"/>
  </si>
  <si>
    <t>线路三</t>
    <phoneticPr fontId="1" type="noConversion"/>
  </si>
  <si>
    <t>线路四</t>
    <phoneticPr fontId="1" type="noConversion"/>
  </si>
  <si>
    <t>和平广场</t>
    <phoneticPr fontId="1" type="noConversion"/>
  </si>
  <si>
    <t>火车北站</t>
    <phoneticPr fontId="1" type="noConversion"/>
  </si>
  <si>
    <t>东华博物院</t>
    <phoneticPr fontId="1" type="noConversion"/>
  </si>
  <si>
    <t>国家体育馆</t>
    <phoneticPr fontId="1" type="noConversion"/>
  </si>
  <si>
    <t>火车东站</t>
    <phoneticPr fontId="1" type="noConversion"/>
  </si>
  <si>
    <t>东宫</t>
    <phoneticPr fontId="1" type="noConversion"/>
  </si>
  <si>
    <t>会展中心</t>
    <phoneticPr fontId="1" type="noConversion"/>
  </si>
  <si>
    <t>西都新城</t>
    <phoneticPr fontId="1" type="noConversion"/>
  </si>
  <si>
    <t>丰定机场</t>
    <phoneticPr fontId="1" type="noConversion"/>
  </si>
  <si>
    <t>福丰广场</t>
    <phoneticPr fontId="1" type="noConversion"/>
  </si>
  <si>
    <t>东华银行</t>
    <phoneticPr fontId="1" type="noConversion"/>
  </si>
  <si>
    <t>东华大剧院</t>
    <phoneticPr fontId="1" type="noConversion"/>
  </si>
  <si>
    <t>2022.11.18</t>
    <phoneticPr fontId="1" type="noConversion"/>
  </si>
  <si>
    <t>2020.10.6</t>
    <phoneticPr fontId="1" type="noConversion"/>
  </si>
  <si>
    <t>2018.6.30</t>
    <phoneticPr fontId="1" type="noConversion"/>
  </si>
  <si>
    <t>2017.4.10</t>
    <phoneticPr fontId="1" type="noConversion"/>
  </si>
  <si>
    <t>2013.12.30</t>
    <phoneticPr fontId="1" type="noConversion"/>
  </si>
  <si>
    <t>2012.3.7</t>
    <phoneticPr fontId="1" type="noConversion"/>
  </si>
  <si>
    <t>2010.9.1</t>
    <phoneticPr fontId="1" type="noConversion"/>
  </si>
  <si>
    <t>2009.5.1</t>
    <phoneticPr fontId="1" type="noConversion"/>
  </si>
  <si>
    <t>2006.2.8</t>
    <phoneticPr fontId="1" type="noConversion"/>
  </si>
  <si>
    <t>2005.4.2</t>
    <phoneticPr fontId="1" type="noConversion"/>
  </si>
  <si>
    <t>2001.12.30</t>
    <phoneticPr fontId="1" type="noConversion"/>
  </si>
  <si>
    <t>1997.8.20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</si>
</sst>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0070C0"/>
      <name val="等线"/>
      <family val="2"/>
      <scheme val="minor"/>
    </font>
    <font>
      <sz val="11"/>
      <color rgb="FF7030A0"/>
      <name val="等线"/>
      <family val="2"/>
      <scheme val="minor"/>
    </font>
    <font>
      <sz val="11"/>
      <color rgb="FF00B050"/>
      <name val="等线"/>
      <family val="2"/>
      <scheme val="minor"/>
    </font>
    <font>
      <sz val="11"/>
      <color rgb="FFFFFF00"/>
      <name val="等线"/>
      <family val="2"/>
      <scheme val="minor"/>
    </font>
    <font>
      <sz val="11"/>
      <color rgb="FFFF00FF"/>
      <name val="等线"/>
      <family val="2"/>
      <scheme val="minor"/>
    </font>
    <font>
      <sz val="11"/>
      <color rgb="FF00B0F0"/>
      <name val="等线"/>
      <family val="2"/>
      <scheme val="minor"/>
    </font>
    <font>
      <sz val="11"/>
      <color rgb="FFFFC000"/>
      <name val="等线"/>
      <family val="2"/>
      <scheme val="minor"/>
    </font>
    <font>
      <sz val="11"/>
      <color rgb="FFCCFF33"/>
      <name val="等线"/>
      <family val="2"/>
      <scheme val="minor"/>
    </font>
    <font>
      <sz val="11"/>
      <color rgb="FFFF99FF"/>
      <name val="等线"/>
      <family val="2"/>
      <scheme val="minor"/>
    </font>
    <font>
      <sz val="11"/>
      <color rgb="FF002060"/>
      <name val="等线"/>
      <family val="2"/>
      <scheme val="minor"/>
    </font>
    <font>
      <sz val="11"/>
      <color rgb="FFCC99FF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76" fontId="0" fillId="0" borderId="0" xfId="0" applyNumberFormat="1" applyAlignment="1">
      <alignment wrapText="1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FF99FF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workbookViewId="0">
      <selection activeCell="G20" sqref="G20"/>
    </sheetView>
  </sheetViews>
  <sheetFormatPr defaultRowHeight="14" x14ac:dyDescent="0.3"/>
  <cols>
    <col min="2" max="2" width="9.75" customWidth="1"/>
    <col min="3" max="3" width="17.33203125" customWidth="1"/>
    <col min="7" max="7" width="7.83203125" customWidth="1"/>
    <col min="9" max="9" width="11.75" style="15" customWidth="1"/>
    <col min="10" max="10" width="8.6640625" style="15"/>
    <col min="11" max="11" width="11.08203125" style="15" customWidth="1"/>
    <col min="12" max="13" width="8.6640625" style="15"/>
  </cols>
  <sheetData>
    <row r="1" spans="1:16" ht="42.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10</v>
      </c>
      <c r="F1" s="1" t="s">
        <v>11</v>
      </c>
      <c r="G1" s="1" t="s">
        <v>42</v>
      </c>
      <c r="H1" t="s">
        <v>4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"/>
      <c r="O1" s="1"/>
      <c r="P1" s="1"/>
    </row>
    <row r="2" spans="1:16" x14ac:dyDescent="0.3">
      <c r="A2">
        <v>1</v>
      </c>
      <c r="B2" t="s">
        <v>12</v>
      </c>
      <c r="C2" t="s">
        <v>73</v>
      </c>
      <c r="D2" s="2" t="s">
        <v>25</v>
      </c>
      <c r="E2" t="s">
        <v>37</v>
      </c>
      <c r="F2">
        <v>100</v>
      </c>
      <c r="G2">
        <v>43.66</v>
      </c>
      <c r="H2">
        <v>24</v>
      </c>
      <c r="I2" s="15">
        <f>ROUND(G2/(H2-1),2)</f>
        <v>1.9</v>
      </c>
      <c r="J2" s="15">
        <v>92.74</v>
      </c>
      <c r="K2" s="15">
        <f>ROUND(J2/G2,2)</f>
        <v>2.12</v>
      </c>
      <c r="L2" s="15">
        <v>125.03</v>
      </c>
      <c r="M2" s="15">
        <f>ROUND(L2/G2,2)</f>
        <v>2.86</v>
      </c>
    </row>
    <row r="3" spans="1:16" x14ac:dyDescent="0.3">
      <c r="A3">
        <v>2</v>
      </c>
      <c r="B3" t="s">
        <v>13</v>
      </c>
      <c r="C3" t="s">
        <v>72</v>
      </c>
      <c r="D3" s="3" t="s">
        <v>26</v>
      </c>
      <c r="E3" t="s">
        <v>37</v>
      </c>
      <c r="F3">
        <v>120</v>
      </c>
      <c r="G3">
        <v>46.43</v>
      </c>
      <c r="H3">
        <v>22</v>
      </c>
      <c r="I3" s="15">
        <f t="shared" ref="I3:I15" si="0">ROUND(G3/(H3-1),2)</f>
        <v>2.21</v>
      </c>
      <c r="J3" s="15">
        <v>73.36</v>
      </c>
      <c r="K3" s="15">
        <f t="shared" ref="K3:K15" si="1">ROUND(J3/G3,2)</f>
        <v>1.58</v>
      </c>
      <c r="L3" s="15">
        <v>113.04</v>
      </c>
      <c r="M3" s="15">
        <f t="shared" ref="M3:M15" si="2">ROUND(L3/G3,2)</f>
        <v>2.4300000000000002</v>
      </c>
    </row>
    <row r="4" spans="1:16" x14ac:dyDescent="0.3">
      <c r="A4">
        <v>3</v>
      </c>
      <c r="B4" t="s">
        <v>15</v>
      </c>
      <c r="C4" t="s">
        <v>71</v>
      </c>
      <c r="D4" s="4" t="s">
        <v>27</v>
      </c>
      <c r="E4" t="s">
        <v>38</v>
      </c>
      <c r="F4">
        <v>100</v>
      </c>
      <c r="G4">
        <v>75.27</v>
      </c>
      <c r="H4">
        <v>40</v>
      </c>
      <c r="I4" s="15">
        <v>1.88</v>
      </c>
      <c r="J4" s="15">
        <v>121.48</v>
      </c>
      <c r="K4" s="15">
        <f t="shared" si="1"/>
        <v>1.61</v>
      </c>
      <c r="L4" s="15">
        <v>191.65</v>
      </c>
      <c r="M4" s="15">
        <f t="shared" si="2"/>
        <v>2.5499999999999998</v>
      </c>
    </row>
    <row r="5" spans="1:16" x14ac:dyDescent="0.3">
      <c r="A5">
        <v>4</v>
      </c>
      <c r="B5" t="s">
        <v>14</v>
      </c>
      <c r="C5" t="s">
        <v>70</v>
      </c>
      <c r="D5" s="5" t="s">
        <v>28</v>
      </c>
      <c r="E5" t="s">
        <v>37</v>
      </c>
      <c r="F5">
        <v>100</v>
      </c>
      <c r="G5">
        <v>32.07</v>
      </c>
      <c r="H5">
        <v>21</v>
      </c>
      <c r="I5" s="15">
        <f t="shared" si="0"/>
        <v>1.6</v>
      </c>
      <c r="J5" s="15">
        <v>59.9</v>
      </c>
      <c r="K5" s="15">
        <f t="shared" si="1"/>
        <v>1.87</v>
      </c>
      <c r="L5" s="15">
        <v>96.83</v>
      </c>
      <c r="M5" s="15">
        <f t="shared" si="2"/>
        <v>3.02</v>
      </c>
    </row>
    <row r="6" spans="1:16" x14ac:dyDescent="0.3">
      <c r="A6">
        <v>5</v>
      </c>
      <c r="B6" t="s">
        <v>16</v>
      </c>
      <c r="C6" t="s">
        <v>69</v>
      </c>
      <c r="D6" s="6" t="s">
        <v>29</v>
      </c>
      <c r="E6" t="s">
        <v>38</v>
      </c>
      <c r="F6">
        <v>100</v>
      </c>
      <c r="G6">
        <v>57.98</v>
      </c>
      <c r="H6">
        <v>33</v>
      </c>
      <c r="I6" s="15">
        <f t="shared" si="0"/>
        <v>1.81</v>
      </c>
      <c r="J6" s="15">
        <v>76.72</v>
      </c>
      <c r="K6" s="15">
        <f t="shared" si="1"/>
        <v>1.32</v>
      </c>
      <c r="L6" s="15">
        <v>104.29</v>
      </c>
      <c r="M6" s="15">
        <f t="shared" si="2"/>
        <v>1.8</v>
      </c>
    </row>
    <row r="7" spans="1:16" x14ac:dyDescent="0.3">
      <c r="A7">
        <v>6</v>
      </c>
      <c r="B7" t="s">
        <v>17</v>
      </c>
      <c r="C7" t="s">
        <v>68</v>
      </c>
      <c r="D7" s="7" t="s">
        <v>30</v>
      </c>
      <c r="E7" t="s">
        <v>38</v>
      </c>
      <c r="F7">
        <v>100</v>
      </c>
      <c r="G7">
        <v>33.94</v>
      </c>
      <c r="H7">
        <v>17</v>
      </c>
      <c r="I7" s="15">
        <f t="shared" si="0"/>
        <v>2.12</v>
      </c>
      <c r="J7" s="15">
        <v>51.05</v>
      </c>
      <c r="K7" s="15">
        <f t="shared" si="1"/>
        <v>1.5</v>
      </c>
      <c r="L7" s="15">
        <v>63.53</v>
      </c>
      <c r="M7" s="15">
        <f t="shared" si="2"/>
        <v>1.87</v>
      </c>
    </row>
    <row r="8" spans="1:16" x14ac:dyDescent="0.3">
      <c r="A8">
        <v>7</v>
      </c>
      <c r="B8" t="s">
        <v>18</v>
      </c>
      <c r="C8" t="s">
        <v>67</v>
      </c>
      <c r="D8" s="8" t="s">
        <v>31</v>
      </c>
      <c r="E8" t="s">
        <v>37</v>
      </c>
      <c r="F8">
        <v>100</v>
      </c>
      <c r="G8">
        <v>52.47</v>
      </c>
      <c r="H8">
        <v>28</v>
      </c>
      <c r="I8" s="15">
        <f t="shared" si="0"/>
        <v>1.94</v>
      </c>
      <c r="J8" s="15">
        <v>87.36</v>
      </c>
      <c r="K8" s="15">
        <f t="shared" si="1"/>
        <v>1.66</v>
      </c>
      <c r="L8" s="15">
        <v>119.85</v>
      </c>
      <c r="M8" s="15">
        <f t="shared" si="2"/>
        <v>2.2799999999999998</v>
      </c>
    </row>
    <row r="9" spans="1:16" x14ac:dyDescent="0.3">
      <c r="A9">
        <v>8</v>
      </c>
      <c r="B9" t="s">
        <v>19</v>
      </c>
      <c r="C9" t="s">
        <v>66</v>
      </c>
      <c r="D9" s="9" t="s">
        <v>32</v>
      </c>
      <c r="E9" t="s">
        <v>38</v>
      </c>
      <c r="F9">
        <v>100</v>
      </c>
      <c r="G9">
        <v>36.11</v>
      </c>
      <c r="H9">
        <v>19</v>
      </c>
      <c r="I9" s="15">
        <f t="shared" si="0"/>
        <v>2.0099999999999998</v>
      </c>
      <c r="J9" s="15">
        <v>41.22</v>
      </c>
      <c r="K9" s="15">
        <f t="shared" si="1"/>
        <v>1.1399999999999999</v>
      </c>
      <c r="L9" s="15">
        <v>55.26</v>
      </c>
      <c r="M9" s="15">
        <f t="shared" si="2"/>
        <v>1.53</v>
      </c>
    </row>
    <row r="10" spans="1:16" x14ac:dyDescent="0.3">
      <c r="A10">
        <v>9</v>
      </c>
      <c r="B10" t="s">
        <v>23</v>
      </c>
      <c r="C10" t="s">
        <v>65</v>
      </c>
      <c r="D10" s="10" t="s">
        <v>33</v>
      </c>
      <c r="E10" t="s">
        <v>38</v>
      </c>
      <c r="F10">
        <v>100</v>
      </c>
      <c r="G10">
        <v>32.380000000000003</v>
      </c>
      <c r="H10">
        <v>16</v>
      </c>
      <c r="I10" s="15">
        <f t="shared" si="0"/>
        <v>2.16</v>
      </c>
      <c r="J10" s="15">
        <v>45.15</v>
      </c>
      <c r="K10" s="15">
        <f t="shared" si="1"/>
        <v>1.39</v>
      </c>
      <c r="L10" s="15">
        <v>63.17</v>
      </c>
      <c r="M10" s="15">
        <f t="shared" si="2"/>
        <v>1.95</v>
      </c>
    </row>
    <row r="11" spans="1:16" x14ac:dyDescent="0.3">
      <c r="A11">
        <v>10</v>
      </c>
      <c r="B11" t="s">
        <v>22</v>
      </c>
      <c r="C11" t="s">
        <v>64</v>
      </c>
      <c r="D11" s="11" t="s">
        <v>34</v>
      </c>
      <c r="E11" t="s">
        <v>38</v>
      </c>
      <c r="F11">
        <v>100</v>
      </c>
      <c r="G11">
        <v>21.42</v>
      </c>
      <c r="H11">
        <v>14</v>
      </c>
      <c r="I11" s="15">
        <f t="shared" si="0"/>
        <v>1.65</v>
      </c>
      <c r="J11" s="15">
        <v>35.49</v>
      </c>
      <c r="K11" s="15">
        <f t="shared" si="1"/>
        <v>1.66</v>
      </c>
      <c r="L11" s="15">
        <v>56.35</v>
      </c>
      <c r="M11" s="15">
        <f t="shared" si="2"/>
        <v>2.63</v>
      </c>
    </row>
    <row r="12" spans="1:16" x14ac:dyDescent="0.3">
      <c r="A12">
        <v>11</v>
      </c>
      <c r="B12" t="s">
        <v>20</v>
      </c>
      <c r="C12" t="s">
        <v>63</v>
      </c>
      <c r="D12" s="12" t="s">
        <v>35</v>
      </c>
      <c r="E12" t="s">
        <v>39</v>
      </c>
      <c r="F12">
        <v>100</v>
      </c>
      <c r="G12">
        <v>29.07</v>
      </c>
      <c r="H12">
        <v>12</v>
      </c>
      <c r="I12" s="15">
        <f t="shared" si="0"/>
        <v>2.64</v>
      </c>
      <c r="J12" s="15">
        <v>27.76</v>
      </c>
      <c r="K12" s="15">
        <f t="shared" si="1"/>
        <v>0.95</v>
      </c>
      <c r="L12" s="15">
        <v>47.42</v>
      </c>
      <c r="M12" s="15">
        <f t="shared" si="2"/>
        <v>1.63</v>
      </c>
    </row>
    <row r="13" spans="1:16" x14ac:dyDescent="0.3">
      <c r="A13" t="s">
        <v>24</v>
      </c>
      <c r="B13" t="s">
        <v>21</v>
      </c>
      <c r="C13" t="s">
        <v>62</v>
      </c>
      <c r="D13" s="13" t="s">
        <v>36</v>
      </c>
      <c r="E13" t="s">
        <v>40</v>
      </c>
      <c r="F13">
        <v>160</v>
      </c>
      <c r="G13">
        <v>20.350000000000001</v>
      </c>
      <c r="H13">
        <v>5</v>
      </c>
      <c r="I13" s="15">
        <f t="shared" si="0"/>
        <v>5.09</v>
      </c>
      <c r="J13" s="15">
        <v>7.37</v>
      </c>
      <c r="K13" s="15">
        <f t="shared" si="1"/>
        <v>0.36</v>
      </c>
      <c r="L13" s="15">
        <v>18.170000000000002</v>
      </c>
      <c r="M13" s="15">
        <f t="shared" si="2"/>
        <v>0.89</v>
      </c>
    </row>
    <row r="15" spans="1:16" x14ac:dyDescent="0.3">
      <c r="A15" t="s">
        <v>41</v>
      </c>
      <c r="G15">
        <v>481.15</v>
      </c>
      <c r="H15">
        <f>SUM(H2:H14)</f>
        <v>251</v>
      </c>
      <c r="I15" s="15">
        <v>1.92</v>
      </c>
      <c r="J15" s="15">
        <v>719.6</v>
      </c>
      <c r="K15" s="15">
        <v>1.5</v>
      </c>
      <c r="L15" s="15">
        <v>968.17</v>
      </c>
      <c r="M15" s="15">
        <v>2.0099999999999998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AE2F-4151-48D4-9493-B773823A6894}">
  <dimension ref="A1:H13"/>
  <sheetViews>
    <sheetView workbookViewId="0">
      <selection activeCell="J23" sqref="J23:J24"/>
    </sheetView>
  </sheetViews>
  <sheetFormatPr defaultRowHeight="14" x14ac:dyDescent="0.3"/>
  <cols>
    <col min="2" max="2" width="13.83203125" customWidth="1"/>
  </cols>
  <sheetData>
    <row r="1" spans="1:8" ht="28" x14ac:dyDescent="0.3">
      <c r="A1" t="s">
        <v>43</v>
      </c>
      <c r="B1" t="s">
        <v>44</v>
      </c>
      <c r="C1" s="1" t="s">
        <v>45</v>
      </c>
      <c r="D1" s="1" t="s">
        <v>8</v>
      </c>
      <c r="E1" t="s">
        <v>46</v>
      </c>
      <c r="F1" t="s">
        <v>47</v>
      </c>
      <c r="G1" t="s">
        <v>48</v>
      </c>
      <c r="H1" t="s">
        <v>49</v>
      </c>
    </row>
    <row r="2" spans="1:8" x14ac:dyDescent="0.3">
      <c r="A2">
        <v>1</v>
      </c>
      <c r="B2" t="s">
        <v>50</v>
      </c>
      <c r="C2">
        <v>37.4</v>
      </c>
      <c r="D2">
        <v>83.21</v>
      </c>
      <c r="E2">
        <v>4</v>
      </c>
      <c r="F2">
        <v>5</v>
      </c>
      <c r="G2">
        <v>10</v>
      </c>
    </row>
    <row r="3" spans="1:8" x14ac:dyDescent="0.3">
      <c r="A3">
        <v>2</v>
      </c>
      <c r="B3" t="s">
        <v>51</v>
      </c>
      <c r="C3">
        <v>27.11</v>
      </c>
      <c r="D3">
        <v>61.97</v>
      </c>
      <c r="E3">
        <v>2</v>
      </c>
      <c r="F3">
        <v>3</v>
      </c>
      <c r="G3">
        <v>9</v>
      </c>
    </row>
    <row r="4" spans="1:8" x14ac:dyDescent="0.3">
      <c r="A4">
        <v>3</v>
      </c>
      <c r="B4" t="s">
        <v>52</v>
      </c>
      <c r="C4">
        <v>24.57</v>
      </c>
      <c r="D4">
        <v>54.33</v>
      </c>
      <c r="E4">
        <v>4</v>
      </c>
      <c r="F4">
        <v>9</v>
      </c>
    </row>
    <row r="5" spans="1:8" x14ac:dyDescent="0.3">
      <c r="A5">
        <v>4</v>
      </c>
      <c r="B5" t="s">
        <v>53</v>
      </c>
      <c r="C5">
        <v>17.25</v>
      </c>
      <c r="D5">
        <v>46.14</v>
      </c>
      <c r="E5">
        <v>4</v>
      </c>
      <c r="F5">
        <v>5</v>
      </c>
      <c r="G5">
        <v>11</v>
      </c>
    </row>
    <row r="6" spans="1:8" x14ac:dyDescent="0.3">
      <c r="A6">
        <v>5</v>
      </c>
      <c r="B6" t="s">
        <v>54</v>
      </c>
      <c r="C6">
        <v>24.22</v>
      </c>
      <c r="D6">
        <v>43.05</v>
      </c>
      <c r="E6">
        <v>1</v>
      </c>
      <c r="F6">
        <v>8</v>
      </c>
    </row>
    <row r="7" spans="1:8" x14ac:dyDescent="0.3">
      <c r="A7">
        <v>6</v>
      </c>
      <c r="B7" t="s">
        <v>55</v>
      </c>
      <c r="C7">
        <v>21.98</v>
      </c>
      <c r="D7">
        <v>42.39</v>
      </c>
      <c r="E7">
        <v>1</v>
      </c>
      <c r="F7">
        <v>4</v>
      </c>
    </row>
    <row r="8" spans="1:8" x14ac:dyDescent="0.3">
      <c r="A8">
        <v>7</v>
      </c>
      <c r="B8" t="s">
        <v>56</v>
      </c>
      <c r="C8">
        <v>10.97</v>
      </c>
      <c r="D8">
        <v>40.340000000000003</v>
      </c>
      <c r="E8">
        <v>3</v>
      </c>
      <c r="F8">
        <v>7</v>
      </c>
    </row>
    <row r="9" spans="1:8" x14ac:dyDescent="0.3">
      <c r="A9">
        <v>8</v>
      </c>
      <c r="B9" t="s">
        <v>57</v>
      </c>
      <c r="C9">
        <v>26.13</v>
      </c>
      <c r="D9">
        <v>38.619999999999997</v>
      </c>
      <c r="E9">
        <v>1</v>
      </c>
      <c r="F9" t="s">
        <v>24</v>
      </c>
    </row>
    <row r="10" spans="1:8" x14ac:dyDescent="0.3">
      <c r="A10">
        <v>9</v>
      </c>
      <c r="B10" t="s">
        <v>58</v>
      </c>
      <c r="C10">
        <v>15.02</v>
      </c>
      <c r="D10">
        <v>35.520000000000003</v>
      </c>
      <c r="E10">
        <v>2</v>
      </c>
      <c r="F10">
        <v>7</v>
      </c>
      <c r="G10" t="s">
        <v>24</v>
      </c>
    </row>
    <row r="11" spans="1:8" x14ac:dyDescent="0.3">
      <c r="A11">
        <v>10</v>
      </c>
      <c r="B11" t="s">
        <v>59</v>
      </c>
      <c r="C11">
        <v>14.41</v>
      </c>
      <c r="D11">
        <v>33.85</v>
      </c>
      <c r="E11">
        <v>6</v>
      </c>
      <c r="F11">
        <v>7</v>
      </c>
    </row>
    <row r="12" spans="1:8" x14ac:dyDescent="0.3">
      <c r="A12">
        <v>11</v>
      </c>
      <c r="B12" t="s">
        <v>60</v>
      </c>
      <c r="C12">
        <v>23.18</v>
      </c>
      <c r="D12">
        <v>32.99</v>
      </c>
      <c r="E12">
        <v>4</v>
      </c>
      <c r="F12">
        <v>7</v>
      </c>
    </row>
    <row r="13" spans="1:8" x14ac:dyDescent="0.3">
      <c r="A13">
        <v>12</v>
      </c>
      <c r="B13" t="s">
        <v>61</v>
      </c>
      <c r="C13">
        <v>9.9600000000000009</v>
      </c>
      <c r="D13">
        <v>30.86</v>
      </c>
      <c r="E13">
        <v>3</v>
      </c>
      <c r="F13">
        <v>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线路</vt:lpstr>
      <vt:lpstr>车站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LZK</cp:lastModifiedBy>
  <dcterms:created xsi:type="dcterms:W3CDTF">2015-06-05T18:19:34Z</dcterms:created>
  <dcterms:modified xsi:type="dcterms:W3CDTF">2023-06-27T14:29:07Z</dcterms:modified>
</cp:coreProperties>
</file>