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YY\东华\罗崖\"/>
    </mc:Choice>
  </mc:AlternateContent>
  <xr:revisionPtr revIDLastSave="0" documentId="13_ncr:1_{8F29703A-84C4-417C-898A-DBCE638CE088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线路" sheetId="1" r:id="rId1"/>
    <sheet name="车站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2" i="1"/>
  <c r="J3" i="1"/>
  <c r="J4" i="1"/>
  <c r="J5" i="1"/>
  <c r="J6" i="1"/>
  <c r="J7" i="1"/>
  <c r="J8" i="1"/>
  <c r="J9" i="1"/>
  <c r="J2" i="1"/>
  <c r="H9" i="1"/>
  <c r="H8" i="1"/>
  <c r="H7" i="1"/>
  <c r="H6" i="1"/>
  <c r="H4" i="1"/>
  <c r="H3" i="1"/>
  <c r="H2" i="1"/>
  <c r="I11" i="1" l="1"/>
  <c r="J11" i="1" s="1"/>
  <c r="F11" i="1"/>
  <c r="L11" i="1" s="1"/>
  <c r="G11" i="1" l="1"/>
</calcChain>
</file>

<file path=xl/sharedStrings.xml><?xml version="1.0" encoding="utf-8"?>
<sst xmlns="http://schemas.openxmlformats.org/spreadsheetml/2006/main" count="55" uniqueCount="49">
  <si>
    <t>编号</t>
    <phoneticPr fontId="1" type="noConversion"/>
  </si>
  <si>
    <t>中文名称</t>
    <phoneticPr fontId="1" type="noConversion"/>
  </si>
  <si>
    <t>代表颜色</t>
    <phoneticPr fontId="1" type="noConversion"/>
  </si>
  <si>
    <t>站数</t>
    <phoneticPr fontId="1" type="noConversion"/>
  </si>
  <si>
    <t>平均站距（km/站）</t>
    <phoneticPr fontId="1" type="noConversion"/>
  </si>
  <si>
    <t>平均客流（万人）</t>
    <phoneticPr fontId="1" type="noConversion"/>
  </si>
  <si>
    <t>平均客流强度（万人/km）</t>
    <phoneticPr fontId="1" type="noConversion"/>
  </si>
  <si>
    <t>最大客流（万人）</t>
    <phoneticPr fontId="1" type="noConversion"/>
  </si>
  <si>
    <t>最大客流强度（万人/km）</t>
    <phoneticPr fontId="1" type="noConversion"/>
  </si>
  <si>
    <t>江左线</t>
    <phoneticPr fontId="1" type="noConversion"/>
  </si>
  <si>
    <t>两港线</t>
    <phoneticPr fontId="1" type="noConversion"/>
  </si>
  <si>
    <t>环线</t>
  </si>
  <si>
    <t>江海线</t>
    <phoneticPr fontId="1" type="noConversion"/>
  </si>
  <si>
    <t>中央线</t>
    <phoneticPr fontId="1" type="noConversion"/>
  </si>
  <si>
    <t>红色</t>
    <phoneticPr fontId="1" type="noConversion"/>
  </si>
  <si>
    <t>蓝色</t>
    <phoneticPr fontId="1" type="noConversion"/>
  </si>
  <si>
    <t>黄色</t>
    <phoneticPr fontId="1" type="noConversion"/>
  </si>
  <si>
    <t>紫色</t>
    <phoneticPr fontId="1" type="noConversion"/>
  </si>
  <si>
    <t>橙色</t>
    <phoneticPr fontId="1" type="noConversion"/>
  </si>
  <si>
    <t>合计</t>
    <phoneticPr fontId="1" type="noConversion"/>
  </si>
  <si>
    <t>编组</t>
    <phoneticPr fontId="1" type="noConversion"/>
  </si>
  <si>
    <t>最高时速(km/h)</t>
    <phoneticPr fontId="1" type="noConversion"/>
  </si>
  <si>
    <t>6A</t>
  </si>
  <si>
    <t>6A</t>
    <phoneticPr fontId="1" type="noConversion"/>
  </si>
  <si>
    <t>城南线</t>
    <phoneticPr fontId="1" type="noConversion"/>
  </si>
  <si>
    <t>江岸线</t>
    <phoneticPr fontId="1" type="noConversion"/>
  </si>
  <si>
    <t>双湖线</t>
    <phoneticPr fontId="1" type="noConversion"/>
  </si>
  <si>
    <t>绿色</t>
    <phoneticPr fontId="1" type="noConversion"/>
  </si>
  <si>
    <t>浅蓝色</t>
    <phoneticPr fontId="1" type="noConversion"/>
  </si>
  <si>
    <t>深绿色</t>
    <phoneticPr fontId="1" type="noConversion"/>
  </si>
  <si>
    <t>6B</t>
    <phoneticPr fontId="1" type="noConversion"/>
  </si>
  <si>
    <t>长度/km(1cm:0.3km)</t>
    <phoneticPr fontId="1" type="noConversion"/>
  </si>
  <si>
    <t>名称</t>
    <phoneticPr fontId="1" type="noConversion"/>
  </si>
  <si>
    <t>日均客流（万人）</t>
    <phoneticPr fontId="1" type="noConversion"/>
  </si>
  <si>
    <t>排名</t>
    <phoneticPr fontId="1" type="noConversion"/>
  </si>
  <si>
    <t>四七广场</t>
    <phoneticPr fontId="1" type="noConversion"/>
  </si>
  <si>
    <t>翠迁街</t>
    <phoneticPr fontId="1" type="noConversion"/>
  </si>
  <si>
    <t>线路一</t>
    <phoneticPr fontId="1" type="noConversion"/>
  </si>
  <si>
    <t>线路二</t>
    <phoneticPr fontId="1" type="noConversion"/>
  </si>
  <si>
    <t>线路三</t>
    <phoneticPr fontId="1" type="noConversion"/>
  </si>
  <si>
    <t>线路四</t>
    <phoneticPr fontId="1" type="noConversion"/>
  </si>
  <si>
    <t>罗崖火车站</t>
    <phoneticPr fontId="1" type="noConversion"/>
  </si>
  <si>
    <t>北滩</t>
    <phoneticPr fontId="1" type="noConversion"/>
  </si>
  <si>
    <t>罗江风光带</t>
    <phoneticPr fontId="1" type="noConversion"/>
  </si>
  <si>
    <t>罗崖火车西站</t>
    <phoneticPr fontId="1" type="noConversion"/>
  </si>
  <si>
    <t>罗崖体育馆</t>
    <phoneticPr fontId="1" type="noConversion"/>
  </si>
  <si>
    <t>会展中心</t>
    <phoneticPr fontId="1" type="noConversion"/>
  </si>
  <si>
    <t>昆台郡博物馆</t>
    <phoneticPr fontId="1" type="noConversion"/>
  </si>
  <si>
    <t>罗崖塔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</si>
</sst>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0070C0"/>
      <name val="等线"/>
      <family val="3"/>
      <charset val="134"/>
      <scheme val="minor"/>
    </font>
    <font>
      <sz val="11"/>
      <color rgb="FFFFFF00"/>
      <name val="等线"/>
      <family val="3"/>
      <charset val="134"/>
      <scheme val="minor"/>
    </font>
    <font>
      <sz val="11"/>
      <color rgb="FF7030A0"/>
      <name val="等线"/>
      <family val="3"/>
      <charset val="134"/>
      <scheme val="minor"/>
    </font>
    <font>
      <sz val="11"/>
      <color rgb="FFFFC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00B050"/>
      <name val="等线"/>
      <family val="2"/>
      <scheme val="minor"/>
    </font>
    <font>
      <sz val="11"/>
      <color rgb="FF00B0F0"/>
      <name val="等线"/>
      <family val="2"/>
      <scheme val="minor"/>
    </font>
    <font>
      <sz val="11"/>
      <color theme="9" tint="-0.499984740745262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workbookViewId="0">
      <selection activeCell="C1" sqref="C1:C1048576"/>
    </sheetView>
  </sheetViews>
  <sheetFormatPr defaultRowHeight="14" x14ac:dyDescent="0.3"/>
  <cols>
    <col min="2" max="2" width="9.75" customWidth="1"/>
    <col min="8" max="8" width="9.83203125" customWidth="1"/>
    <col min="10" max="10" width="11.75" customWidth="1"/>
    <col min="12" max="12" width="11.08203125" customWidth="1"/>
  </cols>
  <sheetData>
    <row r="1" spans="1:15" ht="42.5" customHeight="1" x14ac:dyDescent="0.3">
      <c r="A1" t="s">
        <v>0</v>
      </c>
      <c r="B1" t="s">
        <v>1</v>
      </c>
      <c r="C1" t="s">
        <v>2</v>
      </c>
      <c r="D1" t="s">
        <v>20</v>
      </c>
      <c r="E1" s="1" t="s">
        <v>21</v>
      </c>
      <c r="F1" s="1" t="s">
        <v>31</v>
      </c>
      <c r="G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/>
      <c r="N1" s="1"/>
      <c r="O1" s="1"/>
    </row>
    <row r="2" spans="1:15" x14ac:dyDescent="0.3">
      <c r="A2">
        <v>1</v>
      </c>
      <c r="B2" t="s">
        <v>9</v>
      </c>
      <c r="C2" s="2" t="s">
        <v>14</v>
      </c>
      <c r="D2" s="7" t="s">
        <v>23</v>
      </c>
      <c r="E2" s="7">
        <v>100</v>
      </c>
      <c r="F2">
        <v>36.14</v>
      </c>
      <c r="G2">
        <v>18</v>
      </c>
      <c r="H2">
        <f>ROUND(F2/(G2-1),2)</f>
        <v>2.13</v>
      </c>
      <c r="I2">
        <v>55.88</v>
      </c>
      <c r="J2">
        <f>ROUND(I2/F2,2)</f>
        <v>1.55</v>
      </c>
      <c r="K2">
        <v>113.57</v>
      </c>
      <c r="L2">
        <f>ROUND(K2/F2,2)</f>
        <v>3.14</v>
      </c>
    </row>
    <row r="3" spans="1:15" x14ac:dyDescent="0.3">
      <c r="A3">
        <v>2</v>
      </c>
      <c r="B3" t="s">
        <v>10</v>
      </c>
      <c r="C3" s="3" t="s">
        <v>15</v>
      </c>
      <c r="D3" s="7" t="s">
        <v>23</v>
      </c>
      <c r="E3" s="7">
        <v>100</v>
      </c>
      <c r="F3">
        <v>29.55</v>
      </c>
      <c r="G3">
        <v>15</v>
      </c>
      <c r="H3">
        <f t="shared" ref="H3:H9" si="0">ROUND(F3/(G3-1),2)</f>
        <v>2.11</v>
      </c>
      <c r="I3">
        <v>34.4</v>
      </c>
      <c r="J3">
        <f t="shared" ref="J3:J11" si="1">ROUND(I3/F3,2)</f>
        <v>1.1599999999999999</v>
      </c>
      <c r="K3">
        <v>69.89</v>
      </c>
      <c r="L3">
        <f t="shared" ref="L3:L11" si="2">ROUND(K3/F3,2)</f>
        <v>2.37</v>
      </c>
    </row>
    <row r="4" spans="1:15" x14ac:dyDescent="0.3">
      <c r="A4">
        <v>3</v>
      </c>
      <c r="B4" t="s">
        <v>13</v>
      </c>
      <c r="C4" s="4" t="s">
        <v>16</v>
      </c>
      <c r="D4" s="7" t="s">
        <v>22</v>
      </c>
      <c r="E4" s="7">
        <v>100</v>
      </c>
      <c r="F4">
        <v>21.25</v>
      </c>
      <c r="G4">
        <v>12</v>
      </c>
      <c r="H4">
        <f t="shared" si="0"/>
        <v>1.93</v>
      </c>
      <c r="I4">
        <v>30.03</v>
      </c>
      <c r="J4">
        <f t="shared" si="1"/>
        <v>1.41</v>
      </c>
      <c r="K4">
        <v>49.41</v>
      </c>
      <c r="L4">
        <f t="shared" si="2"/>
        <v>2.33</v>
      </c>
    </row>
    <row r="5" spans="1:15" x14ac:dyDescent="0.3">
      <c r="A5">
        <v>4</v>
      </c>
      <c r="B5" t="s">
        <v>11</v>
      </c>
      <c r="C5" s="5" t="s">
        <v>17</v>
      </c>
      <c r="D5" s="7" t="s">
        <v>22</v>
      </c>
      <c r="E5" s="7">
        <v>100</v>
      </c>
      <c r="F5">
        <v>60.53</v>
      </c>
      <c r="G5">
        <v>23</v>
      </c>
      <c r="H5">
        <v>2.63</v>
      </c>
      <c r="I5">
        <v>70.52</v>
      </c>
      <c r="J5">
        <f t="shared" si="1"/>
        <v>1.17</v>
      </c>
      <c r="K5">
        <v>106.61</v>
      </c>
      <c r="L5">
        <f t="shared" si="2"/>
        <v>1.76</v>
      </c>
    </row>
    <row r="6" spans="1:15" x14ac:dyDescent="0.3">
      <c r="A6">
        <v>5</v>
      </c>
      <c r="B6" t="s">
        <v>24</v>
      </c>
      <c r="C6" s="8" t="s">
        <v>27</v>
      </c>
      <c r="D6" s="7" t="s">
        <v>30</v>
      </c>
      <c r="E6" s="7">
        <v>100</v>
      </c>
      <c r="F6">
        <v>21.86</v>
      </c>
      <c r="G6">
        <v>10</v>
      </c>
      <c r="H6">
        <f t="shared" si="0"/>
        <v>2.4300000000000002</v>
      </c>
      <c r="I6">
        <v>18.21</v>
      </c>
      <c r="J6">
        <f t="shared" si="1"/>
        <v>0.83</v>
      </c>
      <c r="K6">
        <v>24.76</v>
      </c>
      <c r="L6">
        <f t="shared" si="2"/>
        <v>1.1299999999999999</v>
      </c>
    </row>
    <row r="7" spans="1:15" x14ac:dyDescent="0.3">
      <c r="A7">
        <v>6</v>
      </c>
      <c r="B7" t="s">
        <v>12</v>
      </c>
      <c r="C7" s="6" t="s">
        <v>18</v>
      </c>
      <c r="D7" s="7" t="s">
        <v>22</v>
      </c>
      <c r="E7" s="7">
        <v>100</v>
      </c>
      <c r="F7">
        <v>26.22</v>
      </c>
      <c r="G7">
        <v>15</v>
      </c>
      <c r="H7">
        <f t="shared" si="0"/>
        <v>1.87</v>
      </c>
      <c r="I7">
        <v>44.61</v>
      </c>
      <c r="J7">
        <f t="shared" si="1"/>
        <v>1.7</v>
      </c>
      <c r="K7">
        <v>63.99</v>
      </c>
      <c r="L7">
        <f t="shared" si="2"/>
        <v>2.44</v>
      </c>
    </row>
    <row r="8" spans="1:15" x14ac:dyDescent="0.3">
      <c r="A8">
        <v>7</v>
      </c>
      <c r="B8" t="s">
        <v>25</v>
      </c>
      <c r="C8" s="9" t="s">
        <v>28</v>
      </c>
      <c r="D8" s="7" t="s">
        <v>23</v>
      </c>
      <c r="E8" s="7">
        <v>100</v>
      </c>
      <c r="F8">
        <v>36.18</v>
      </c>
      <c r="G8">
        <v>17</v>
      </c>
      <c r="H8">
        <f t="shared" si="0"/>
        <v>2.2599999999999998</v>
      </c>
      <c r="I8">
        <v>53.34</v>
      </c>
      <c r="J8">
        <f t="shared" si="1"/>
        <v>1.47</v>
      </c>
      <c r="K8">
        <v>96.04</v>
      </c>
      <c r="L8">
        <f t="shared" si="2"/>
        <v>2.65</v>
      </c>
    </row>
    <row r="9" spans="1:15" x14ac:dyDescent="0.3">
      <c r="A9">
        <v>8</v>
      </c>
      <c r="B9" t="s">
        <v>26</v>
      </c>
      <c r="C9" s="10" t="s">
        <v>29</v>
      </c>
      <c r="D9" s="7" t="s">
        <v>30</v>
      </c>
      <c r="E9" s="7">
        <v>100</v>
      </c>
      <c r="F9">
        <v>31.44</v>
      </c>
      <c r="G9">
        <v>14</v>
      </c>
      <c r="H9">
        <f t="shared" si="0"/>
        <v>2.42</v>
      </c>
      <c r="I9">
        <v>31.31</v>
      </c>
      <c r="J9">
        <f t="shared" si="1"/>
        <v>1</v>
      </c>
      <c r="K9">
        <v>45.86</v>
      </c>
      <c r="L9">
        <f t="shared" si="2"/>
        <v>1.46</v>
      </c>
    </row>
    <row r="11" spans="1:15" x14ac:dyDescent="0.3">
      <c r="A11" t="s">
        <v>19</v>
      </c>
      <c r="F11">
        <f>SUM(F2:F9)</f>
        <v>263.17</v>
      </c>
      <c r="G11">
        <f>SUM(G2:G9)</f>
        <v>124</v>
      </c>
      <c r="H11">
        <v>2.25</v>
      </c>
      <c r="I11">
        <f>SUM(I2:I9)</f>
        <v>338.3</v>
      </c>
      <c r="J11">
        <f t="shared" si="1"/>
        <v>1.29</v>
      </c>
      <c r="K11">
        <v>521.45000000000005</v>
      </c>
      <c r="L11">
        <f t="shared" si="2"/>
        <v>1.98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23436-3547-4AD8-B932-95F2A3B68F5E}">
  <dimension ref="A1:H11"/>
  <sheetViews>
    <sheetView workbookViewId="0">
      <selection activeCell="D15" sqref="D15"/>
    </sheetView>
  </sheetViews>
  <sheetFormatPr defaultRowHeight="14" x14ac:dyDescent="0.3"/>
  <cols>
    <col min="2" max="2" width="12.58203125" customWidth="1"/>
  </cols>
  <sheetData>
    <row r="1" spans="1:8" ht="28" x14ac:dyDescent="0.3">
      <c r="A1" t="s">
        <v>34</v>
      </c>
      <c r="B1" t="s">
        <v>32</v>
      </c>
      <c r="C1" s="1" t="s">
        <v>33</v>
      </c>
      <c r="D1" s="1" t="s">
        <v>7</v>
      </c>
      <c r="E1" t="s">
        <v>37</v>
      </c>
      <c r="F1" t="s">
        <v>38</v>
      </c>
      <c r="G1" t="s">
        <v>39</v>
      </c>
      <c r="H1" t="s">
        <v>40</v>
      </c>
    </row>
    <row r="2" spans="1:8" x14ac:dyDescent="0.3">
      <c r="A2">
        <v>1</v>
      </c>
      <c r="B2" t="s">
        <v>35</v>
      </c>
      <c r="C2">
        <v>24.57</v>
      </c>
      <c r="D2">
        <v>53.43</v>
      </c>
      <c r="E2">
        <v>1</v>
      </c>
      <c r="F2">
        <v>2</v>
      </c>
      <c r="G2">
        <v>7</v>
      </c>
    </row>
    <row r="3" spans="1:8" x14ac:dyDescent="0.3">
      <c r="A3">
        <v>2</v>
      </c>
      <c r="B3" t="s">
        <v>36</v>
      </c>
      <c r="C3">
        <v>23.48</v>
      </c>
      <c r="D3">
        <v>45.24</v>
      </c>
      <c r="E3">
        <v>2</v>
      </c>
      <c r="F3">
        <v>6</v>
      </c>
      <c r="G3">
        <v>7</v>
      </c>
    </row>
    <row r="4" spans="1:8" x14ac:dyDescent="0.3">
      <c r="A4">
        <v>3</v>
      </c>
      <c r="B4" t="s">
        <v>41</v>
      </c>
      <c r="C4">
        <v>15.67</v>
      </c>
      <c r="D4">
        <v>40.049999999999997</v>
      </c>
      <c r="E4">
        <v>1</v>
      </c>
      <c r="F4">
        <v>3</v>
      </c>
    </row>
    <row r="5" spans="1:8" x14ac:dyDescent="0.3">
      <c r="A5">
        <v>4</v>
      </c>
      <c r="B5" t="s">
        <v>42</v>
      </c>
      <c r="C5">
        <v>18.670000000000002</v>
      </c>
      <c r="D5">
        <v>38.49</v>
      </c>
      <c r="E5">
        <v>3</v>
      </c>
      <c r="F5">
        <v>7</v>
      </c>
    </row>
    <row r="6" spans="1:8" x14ac:dyDescent="0.3">
      <c r="A6">
        <v>5</v>
      </c>
      <c r="B6" t="s">
        <v>43</v>
      </c>
      <c r="C6">
        <v>14.39</v>
      </c>
      <c r="D6">
        <v>34.86</v>
      </c>
      <c r="E6">
        <v>6</v>
      </c>
      <c r="F6">
        <v>7</v>
      </c>
    </row>
    <row r="7" spans="1:8" x14ac:dyDescent="0.3">
      <c r="A7">
        <v>6</v>
      </c>
      <c r="B7" t="s">
        <v>44</v>
      </c>
      <c r="C7">
        <v>8.4</v>
      </c>
      <c r="D7">
        <v>31.59</v>
      </c>
      <c r="E7">
        <v>1</v>
      </c>
      <c r="F7">
        <v>4</v>
      </c>
      <c r="G7">
        <v>8</v>
      </c>
    </row>
    <row r="8" spans="1:8" x14ac:dyDescent="0.3">
      <c r="A8">
        <v>7</v>
      </c>
      <c r="B8" t="s">
        <v>45</v>
      </c>
      <c r="C8">
        <v>5.86</v>
      </c>
      <c r="D8">
        <v>26.67</v>
      </c>
      <c r="E8">
        <v>7</v>
      </c>
    </row>
    <row r="9" spans="1:8" x14ac:dyDescent="0.3">
      <c r="A9">
        <v>8</v>
      </c>
      <c r="B9" t="s">
        <v>46</v>
      </c>
      <c r="C9">
        <v>4.1399999999999997</v>
      </c>
      <c r="D9">
        <v>21.7</v>
      </c>
      <c r="E9">
        <v>2</v>
      </c>
      <c r="F9">
        <v>5</v>
      </c>
    </row>
    <row r="10" spans="1:8" x14ac:dyDescent="0.3">
      <c r="A10">
        <v>9</v>
      </c>
      <c r="B10" t="s">
        <v>47</v>
      </c>
      <c r="C10">
        <v>9.83</v>
      </c>
      <c r="D10">
        <v>17.850000000000001</v>
      </c>
      <c r="E10">
        <v>1</v>
      </c>
      <c r="F10">
        <v>4</v>
      </c>
    </row>
    <row r="11" spans="1:8" x14ac:dyDescent="0.3">
      <c r="A11">
        <v>10</v>
      </c>
      <c r="B11" t="s">
        <v>48</v>
      </c>
      <c r="C11">
        <v>7.18</v>
      </c>
      <c r="D11">
        <v>15.67</v>
      </c>
      <c r="E11">
        <v>3</v>
      </c>
      <c r="F11">
        <v>6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线路</vt:lpstr>
      <vt:lpstr>车站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LZK</dc:creator>
  <cp:lastModifiedBy>LZK</cp:lastModifiedBy>
  <dcterms:created xsi:type="dcterms:W3CDTF">2015-06-05T18:19:34Z</dcterms:created>
  <dcterms:modified xsi:type="dcterms:W3CDTF">2023-08-20T02:12:51Z</dcterms:modified>
</cp:coreProperties>
</file>