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<sst xmlns="http://schemas.openxmlformats.org/spreadsheetml/2006/main" count="92" uniqueCount="88">
  <si>
    <t>年份</t>
  </si>
  <si>
    <t>GDP/亿蓝星币</t>
  </si>
  <si>
    <t>人口</t>
  </si>
  <si>
    <t>人均GDP</t>
  </si>
  <si>
    <t>面积</t>
  </si>
  <si>
    <t>地均GDP</t>
  </si>
  <si>
    <t>人口密度</t>
  </si>
  <si>
    <t>人口自然增长率</t>
  </si>
  <si>
    <t>GDP增长率</t>
  </si>
  <si>
    <t>注：战争沦陷区GDP不算面积算中海</t>
  </si>
  <si>
    <t>局国帝国</t>
  </si>
  <si>
    <t>张加卿</t>
  </si>
  <si>
    <t>赔款</t>
  </si>
  <si>
    <t>平棒独立</t>
  </si>
  <si>
    <t>张道广</t>
  </si>
  <si>
    <t>割让新靖</t>
  </si>
  <si>
    <t>德武运动</t>
  </si>
  <si>
    <t>张仙凤</t>
  </si>
  <si>
    <t>张通知</t>
  </si>
  <si>
    <t>张广旭</t>
  </si>
  <si>
    <t>杨定西</t>
  </si>
  <si>
    <t>新政</t>
  </si>
  <si>
    <t>李孝</t>
  </si>
  <si>
    <t>第一次世界大战</t>
  </si>
  <si>
    <t>沙定军</t>
  </si>
  <si>
    <t>大革命</t>
  </si>
  <si>
    <t>局国帝国-联合制局国</t>
  </si>
  <si>
    <t>张仪-杉忠笋-睿琦锻-时杰疆</t>
  </si>
  <si>
    <t>联合制局国-中海共和国</t>
  </si>
  <si>
    <t>时杰疆-滨光红</t>
  </si>
  <si>
    <t>杨国新</t>
  </si>
  <si>
    <t>滨光红</t>
  </si>
  <si>
    <t>滨铁青</t>
  </si>
  <si>
    <t>卢奔威</t>
  </si>
  <si>
    <t>蔡旭堃</t>
  </si>
  <si>
    <t>柳花蔷</t>
  </si>
  <si>
    <t>波折</t>
  </si>
  <si>
    <t>川善嘉</t>
  </si>
  <si>
    <t>经济大危机</t>
  </si>
  <si>
    <t>麻纽荜</t>
  </si>
  <si>
    <t>汪靖泽</t>
  </si>
  <si>
    <t>二战</t>
  </si>
  <si>
    <t>战争转折</t>
  </si>
  <si>
    <t>收复各种工业区</t>
  </si>
  <si>
    <t>格州光复</t>
  </si>
  <si>
    <t>王郎</t>
  </si>
  <si>
    <t>二战胜利</t>
  </si>
  <si>
    <t>恢复极快，有别国援助</t>
  </si>
  <si>
    <t>张兴</t>
  </si>
  <si>
    <t>马报国</t>
  </si>
  <si>
    <t>张语</t>
  </si>
  <si>
    <t>金科•嘞阿</t>
  </si>
  <si>
    <t>胡雪岩</t>
  </si>
  <si>
    <t>邓兴宁</t>
  </si>
  <si>
    <t>经济体制改革</t>
  </si>
  <si>
    <t>对外开放</t>
  </si>
  <si>
    <t>洪十嵩</t>
  </si>
  <si>
    <t>林翠清</t>
  </si>
  <si>
    <t>李长</t>
  </si>
  <si>
    <t>米民</t>
  </si>
  <si>
    <t>千雪高阳</t>
  </si>
  <si>
    <t>鹏心</t>
  </si>
  <si>
    <t>川建国</t>
  </si>
  <si>
    <t>程承</t>
  </si>
  <si>
    <t>鲁红东</t>
  </si>
  <si>
    <t>朱元仁</t>
  </si>
  <si>
    <t>公孙德</t>
  </si>
  <si>
    <t>赵亮</t>
  </si>
  <si>
    <t>极东亚世界观苏联解体，</t>
  </si>
  <si>
    <t>元义隆</t>
  </si>
  <si>
    <t>江鹰</t>
  </si>
  <si>
    <t>德格西试图趁机在经</t>
  </si>
  <si>
    <t>济上给中海造成打击</t>
  </si>
  <si>
    <t>1992年7月17日，江鹰被“自由者”组织刺杀身亡。贾玉(副总理接任总理）</t>
  </si>
  <si>
    <t>刘钢</t>
  </si>
  <si>
    <t>关守格</t>
  </si>
  <si>
    <t>刘金石</t>
  </si>
  <si>
    <t>唐盛威</t>
  </si>
  <si>
    <t>江大舟</t>
  </si>
  <si>
    <t>龙泽喜</t>
  </si>
  <si>
    <t>胡平正</t>
  </si>
  <si>
    <t>滨海宁</t>
  </si>
  <si>
    <t>薛横</t>
  </si>
  <si>
    <t>抗亿援威</t>
  </si>
  <si>
    <t>孟蓝兴</t>
  </si>
  <si>
    <t>飞卢枪毙</t>
  </si>
  <si>
    <t>高铐</t>
  </si>
  <si>
    <t>莫海河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</si>
</sst>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8">
    <font>
      <sz val="11"/>
      <name val="宋体"/>
      <charset val="134"/>
    </font>
    <font>
      <sz val="9"/>
      <name val="宋体"/>
      <charset val="134"/>
    </font>
    <font>
      <sz val="14"/>
      <color rgb="FF212529"/>
      <name val="宋体"/>
      <charset val="134"/>
    </font>
    <font>
      <sz val="9"/>
      <color theme="0"/>
      <name val="宋体"/>
      <charset val="134"/>
    </font>
    <font>
      <sz val="9"/>
      <color theme="1"/>
      <name val="宋体"/>
      <charset val="134"/>
    </font>
    <font>
      <sz val="11"/>
      <color theme="1" tint="0.5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9" borderId="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2" fillId="23" borderId="1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8" borderId="0" xfId="0" applyFont="1" applyFill="1">
      <alignment vertical="center"/>
    </xf>
    <xf numFmtId="0" fontId="3" fillId="9" borderId="0" xfId="0" applyFont="1" applyFill="1">
      <alignment vertical="center"/>
    </xf>
    <xf numFmtId="0" fontId="1" fillId="10" borderId="0" xfId="0" applyFont="1" applyFill="1">
      <alignment vertical="center"/>
    </xf>
    <xf numFmtId="0" fontId="3" fillId="11" borderId="0" xfId="0" applyFont="1" applyFill="1">
      <alignment vertical="center"/>
    </xf>
    <xf numFmtId="0" fontId="1" fillId="12" borderId="0" xfId="0" applyFont="1" applyFill="1">
      <alignment vertical="center"/>
    </xf>
    <xf numFmtId="0" fontId="3" fillId="1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年份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Sheet1!$A$2:$A$226</c:f>
              <c:numCache>
                <c:formatCode>General</c:formatCode>
                <c:ptCount val="225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  <c:pt idx="81">
                  <c:v>1901</c:v>
                </c:pt>
                <c:pt idx="82">
                  <c:v>1902</c:v>
                </c:pt>
                <c:pt idx="83">
                  <c:v>1903</c:v>
                </c:pt>
                <c:pt idx="84">
                  <c:v>1904</c:v>
                </c:pt>
                <c:pt idx="85">
                  <c:v>1905</c:v>
                </c:pt>
                <c:pt idx="86">
                  <c:v>1906</c:v>
                </c:pt>
                <c:pt idx="87">
                  <c:v>1907</c:v>
                </c:pt>
                <c:pt idx="88">
                  <c:v>1908</c:v>
                </c:pt>
                <c:pt idx="89">
                  <c:v>1909</c:v>
                </c:pt>
                <c:pt idx="90">
                  <c:v>1910</c:v>
                </c:pt>
                <c:pt idx="91">
                  <c:v>1911</c:v>
                </c:pt>
                <c:pt idx="92">
                  <c:v>1912</c:v>
                </c:pt>
                <c:pt idx="93">
                  <c:v>1913</c:v>
                </c:pt>
                <c:pt idx="94">
                  <c:v>1914</c:v>
                </c:pt>
                <c:pt idx="95">
                  <c:v>1915</c:v>
                </c:pt>
                <c:pt idx="96">
                  <c:v>1916</c:v>
                </c:pt>
                <c:pt idx="97">
                  <c:v>1917</c:v>
                </c:pt>
                <c:pt idx="98">
                  <c:v>1918</c:v>
                </c:pt>
                <c:pt idx="99">
                  <c:v>1919</c:v>
                </c:pt>
                <c:pt idx="100">
                  <c:v>1920</c:v>
                </c:pt>
                <c:pt idx="101">
                  <c:v>1921</c:v>
                </c:pt>
                <c:pt idx="102">
                  <c:v>1922</c:v>
                </c:pt>
                <c:pt idx="103">
                  <c:v>1923</c:v>
                </c:pt>
                <c:pt idx="104">
                  <c:v>1924</c:v>
                </c:pt>
                <c:pt idx="105">
                  <c:v>1925</c:v>
                </c:pt>
                <c:pt idx="106">
                  <c:v>1926</c:v>
                </c:pt>
                <c:pt idx="107">
                  <c:v>1927</c:v>
                </c:pt>
                <c:pt idx="108">
                  <c:v>1928</c:v>
                </c:pt>
                <c:pt idx="109">
                  <c:v>1929</c:v>
                </c:pt>
                <c:pt idx="110">
                  <c:v>1930</c:v>
                </c:pt>
                <c:pt idx="111">
                  <c:v>1931</c:v>
                </c:pt>
                <c:pt idx="112">
                  <c:v>1932</c:v>
                </c:pt>
                <c:pt idx="113">
                  <c:v>1933</c:v>
                </c:pt>
                <c:pt idx="114">
                  <c:v>1934</c:v>
                </c:pt>
                <c:pt idx="115">
                  <c:v>1935</c:v>
                </c:pt>
                <c:pt idx="116">
                  <c:v>1936</c:v>
                </c:pt>
                <c:pt idx="117">
                  <c:v>1937</c:v>
                </c:pt>
                <c:pt idx="118">
                  <c:v>1938</c:v>
                </c:pt>
                <c:pt idx="119">
                  <c:v>1939</c:v>
                </c:pt>
                <c:pt idx="120">
                  <c:v>1940</c:v>
                </c:pt>
                <c:pt idx="121">
                  <c:v>1941</c:v>
                </c:pt>
                <c:pt idx="122">
                  <c:v>1942</c:v>
                </c:pt>
                <c:pt idx="123">
                  <c:v>1943</c:v>
                </c:pt>
                <c:pt idx="124">
                  <c:v>1944</c:v>
                </c:pt>
                <c:pt idx="125">
                  <c:v>1945</c:v>
                </c:pt>
                <c:pt idx="126">
                  <c:v>1946</c:v>
                </c:pt>
                <c:pt idx="127">
                  <c:v>1947</c:v>
                </c:pt>
                <c:pt idx="128">
                  <c:v>1948</c:v>
                </c:pt>
                <c:pt idx="129">
                  <c:v>1949</c:v>
                </c:pt>
                <c:pt idx="130">
                  <c:v>1950</c:v>
                </c:pt>
                <c:pt idx="131">
                  <c:v>1951</c:v>
                </c:pt>
                <c:pt idx="132">
                  <c:v>1952</c:v>
                </c:pt>
                <c:pt idx="133">
                  <c:v>1953</c:v>
                </c:pt>
                <c:pt idx="134">
                  <c:v>1954</c:v>
                </c:pt>
                <c:pt idx="135">
                  <c:v>1955</c:v>
                </c:pt>
                <c:pt idx="136">
                  <c:v>1956</c:v>
                </c:pt>
                <c:pt idx="137">
                  <c:v>1957</c:v>
                </c:pt>
                <c:pt idx="138">
                  <c:v>1958</c:v>
                </c:pt>
                <c:pt idx="139">
                  <c:v>1959</c:v>
                </c:pt>
                <c:pt idx="140">
                  <c:v>1960</c:v>
                </c:pt>
                <c:pt idx="141">
                  <c:v>1961</c:v>
                </c:pt>
                <c:pt idx="142">
                  <c:v>1962</c:v>
                </c:pt>
                <c:pt idx="143">
                  <c:v>1963</c:v>
                </c:pt>
                <c:pt idx="144">
                  <c:v>1964</c:v>
                </c:pt>
                <c:pt idx="145">
                  <c:v>1965</c:v>
                </c:pt>
                <c:pt idx="146">
                  <c:v>1966</c:v>
                </c:pt>
                <c:pt idx="147">
                  <c:v>1967</c:v>
                </c:pt>
                <c:pt idx="148">
                  <c:v>1968</c:v>
                </c:pt>
                <c:pt idx="149">
                  <c:v>1969</c:v>
                </c:pt>
                <c:pt idx="150">
                  <c:v>1970</c:v>
                </c:pt>
                <c:pt idx="151">
                  <c:v>1971</c:v>
                </c:pt>
                <c:pt idx="152">
                  <c:v>1972</c:v>
                </c:pt>
                <c:pt idx="153">
                  <c:v>1973</c:v>
                </c:pt>
                <c:pt idx="154">
                  <c:v>1974</c:v>
                </c:pt>
                <c:pt idx="155">
                  <c:v>1975</c:v>
                </c:pt>
                <c:pt idx="156">
                  <c:v>1976</c:v>
                </c:pt>
                <c:pt idx="157">
                  <c:v>1977</c:v>
                </c:pt>
                <c:pt idx="158">
                  <c:v>1978</c:v>
                </c:pt>
                <c:pt idx="159">
                  <c:v>1979</c:v>
                </c:pt>
                <c:pt idx="160">
                  <c:v>1980</c:v>
                </c:pt>
                <c:pt idx="161">
                  <c:v>1981</c:v>
                </c:pt>
                <c:pt idx="162">
                  <c:v>1982</c:v>
                </c:pt>
                <c:pt idx="163">
                  <c:v>1983</c:v>
                </c:pt>
                <c:pt idx="164">
                  <c:v>1984</c:v>
                </c:pt>
                <c:pt idx="165">
                  <c:v>1985</c:v>
                </c:pt>
                <c:pt idx="166">
                  <c:v>1986</c:v>
                </c:pt>
                <c:pt idx="167">
                  <c:v>1987</c:v>
                </c:pt>
                <c:pt idx="168">
                  <c:v>1988</c:v>
                </c:pt>
                <c:pt idx="169">
                  <c:v>1989</c:v>
                </c:pt>
                <c:pt idx="170">
                  <c:v>1990</c:v>
                </c:pt>
                <c:pt idx="171">
                  <c:v>1991</c:v>
                </c:pt>
                <c:pt idx="172">
                  <c:v>1992</c:v>
                </c:pt>
                <c:pt idx="173">
                  <c:v>1993</c:v>
                </c:pt>
                <c:pt idx="174">
                  <c:v>1994</c:v>
                </c:pt>
                <c:pt idx="175">
                  <c:v>1995</c:v>
                </c:pt>
                <c:pt idx="176">
                  <c:v>1996</c:v>
                </c:pt>
                <c:pt idx="177">
                  <c:v>1997</c:v>
                </c:pt>
                <c:pt idx="178">
                  <c:v>1998</c:v>
                </c:pt>
                <c:pt idx="179">
                  <c:v>1999</c:v>
                </c:pt>
                <c:pt idx="180">
                  <c:v>2000</c:v>
                </c:pt>
                <c:pt idx="181">
                  <c:v>2001</c:v>
                </c:pt>
                <c:pt idx="182">
                  <c:v>2002</c:v>
                </c:pt>
                <c:pt idx="183">
                  <c:v>2003</c:v>
                </c:pt>
                <c:pt idx="184">
                  <c:v>2004</c:v>
                </c:pt>
                <c:pt idx="185">
                  <c:v>2005</c:v>
                </c:pt>
                <c:pt idx="186">
                  <c:v>2006</c:v>
                </c:pt>
                <c:pt idx="187">
                  <c:v>2007</c:v>
                </c:pt>
                <c:pt idx="188">
                  <c:v>2008</c:v>
                </c:pt>
                <c:pt idx="189">
                  <c:v>2009</c:v>
                </c:pt>
                <c:pt idx="190">
                  <c:v>2010</c:v>
                </c:pt>
                <c:pt idx="191">
                  <c:v>2011</c:v>
                </c:pt>
                <c:pt idx="192">
                  <c:v>2012</c:v>
                </c:pt>
                <c:pt idx="193">
                  <c:v>2013</c:v>
                </c:pt>
                <c:pt idx="194">
                  <c:v>2014</c:v>
                </c:pt>
                <c:pt idx="195">
                  <c:v>2015</c:v>
                </c:pt>
                <c:pt idx="196">
                  <c:v>2016</c:v>
                </c:pt>
                <c:pt idx="197">
                  <c:v>2017</c:v>
                </c:pt>
                <c:pt idx="198">
                  <c:v>2018</c:v>
                </c:pt>
                <c:pt idx="199">
                  <c:v>2019</c:v>
                </c:pt>
                <c:pt idx="200">
                  <c:v>2020</c:v>
                </c:pt>
                <c:pt idx="201">
                  <c:v>2021</c:v>
                </c:pt>
                <c:pt idx="202">
                  <c:v>2022</c:v>
                </c:pt>
                <c:pt idx="203">
                  <c:v>2023</c:v>
                </c:pt>
                <c:pt idx="204">
                  <c:v>2024</c:v>
                </c:pt>
                <c:pt idx="205">
                  <c:v>2025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5426567"/>
        <c:axId val="565143896"/>
      </c:lineChart>
      <c:catAx>
        <c:axId val="554265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5143896"/>
        <c:crosses val="autoZero"/>
        <c:auto val="1"/>
        <c:lblAlgn val="ctr"/>
        <c:lblOffset val="100"/>
        <c:noMultiLvlLbl val="0"/>
      </c:catAx>
      <c:valAx>
        <c:axId val="56514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426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GDP/亿蓝星币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Sheet1!$B$2:$B$226</c:f>
              <c:numCache>
                <c:formatCode>General</c:formatCode>
                <c:ptCount val="225"/>
                <c:pt idx="0">
                  <c:v>9.9</c:v>
                </c:pt>
                <c:pt idx="1">
                  <c:v>0.899999999999999</c:v>
                </c:pt>
                <c:pt idx="2">
                  <c:v>18.9</c:v>
                </c:pt>
                <c:pt idx="3">
                  <c:v>26.1</c:v>
                </c:pt>
                <c:pt idx="4">
                  <c:v>23.4</c:v>
                </c:pt>
                <c:pt idx="5">
                  <c:v>32.688</c:v>
                </c:pt>
                <c:pt idx="6">
                  <c:v>32.985</c:v>
                </c:pt>
                <c:pt idx="7">
                  <c:v>34.2</c:v>
                </c:pt>
                <c:pt idx="8">
                  <c:v>36.9</c:v>
                </c:pt>
                <c:pt idx="9">
                  <c:v>40.5</c:v>
                </c:pt>
                <c:pt idx="10">
                  <c:v>43.2</c:v>
                </c:pt>
                <c:pt idx="11">
                  <c:v>45.9</c:v>
                </c:pt>
                <c:pt idx="12">
                  <c:v>48.6</c:v>
                </c:pt>
                <c:pt idx="13">
                  <c:v>49.5</c:v>
                </c:pt>
                <c:pt idx="14">
                  <c:v>39.6</c:v>
                </c:pt>
                <c:pt idx="15">
                  <c:v>35.1</c:v>
                </c:pt>
                <c:pt idx="16">
                  <c:v>30.15</c:v>
                </c:pt>
                <c:pt idx="17">
                  <c:v>26.1</c:v>
                </c:pt>
                <c:pt idx="18">
                  <c:v>25.2</c:v>
                </c:pt>
                <c:pt idx="19">
                  <c:v>22.5</c:v>
                </c:pt>
                <c:pt idx="20">
                  <c:v>8.79999999999998</c:v>
                </c:pt>
                <c:pt idx="21">
                  <c:v>-79.9999999999999</c:v>
                </c:pt>
                <c:pt idx="22">
                  <c:v>18.4</c:v>
                </c:pt>
                <c:pt idx="23">
                  <c:v>32.8</c:v>
                </c:pt>
                <c:pt idx="24">
                  <c:v>35.2</c:v>
                </c:pt>
                <c:pt idx="25">
                  <c:v>33.6</c:v>
                </c:pt>
                <c:pt idx="26">
                  <c:v>28</c:v>
                </c:pt>
                <c:pt idx="27">
                  <c:v>23.2</c:v>
                </c:pt>
                <c:pt idx="28">
                  <c:v>20</c:v>
                </c:pt>
                <c:pt idx="29">
                  <c:v>18.4</c:v>
                </c:pt>
                <c:pt idx="30">
                  <c:v>28</c:v>
                </c:pt>
                <c:pt idx="31">
                  <c:v>18.4</c:v>
                </c:pt>
                <c:pt idx="32">
                  <c:v>26.4</c:v>
                </c:pt>
                <c:pt idx="33">
                  <c:v>32.8</c:v>
                </c:pt>
                <c:pt idx="34">
                  <c:v>35.2</c:v>
                </c:pt>
                <c:pt idx="35">
                  <c:v>55.1999999999999</c:v>
                </c:pt>
                <c:pt idx="36">
                  <c:v>52</c:v>
                </c:pt>
                <c:pt idx="37">
                  <c:v>54.4000000000002</c:v>
                </c:pt>
                <c:pt idx="38">
                  <c:v>76.7999999999998</c:v>
                </c:pt>
                <c:pt idx="39">
                  <c:v>79.2000000000001</c:v>
                </c:pt>
                <c:pt idx="40">
                  <c:v>88</c:v>
                </c:pt>
                <c:pt idx="41">
                  <c:v>98.3999999999999</c:v>
                </c:pt>
                <c:pt idx="42">
                  <c:v>99.9999999999999</c:v>
                </c:pt>
                <c:pt idx="43">
                  <c:v>148</c:v>
                </c:pt>
                <c:pt idx="44">
                  <c:v>160</c:v>
                </c:pt>
                <c:pt idx="45">
                  <c:v>176.8</c:v>
                </c:pt>
                <c:pt idx="46">
                  <c:v>203.2</c:v>
                </c:pt>
                <c:pt idx="47">
                  <c:v>212.8</c:v>
                </c:pt>
                <c:pt idx="48">
                  <c:v>227.2</c:v>
                </c:pt>
                <c:pt idx="49">
                  <c:v>236</c:v>
                </c:pt>
                <c:pt idx="50">
                  <c:v>240</c:v>
                </c:pt>
                <c:pt idx="51">
                  <c:v>252.8</c:v>
                </c:pt>
                <c:pt idx="52">
                  <c:v>256</c:v>
                </c:pt>
                <c:pt idx="53">
                  <c:v>240.8</c:v>
                </c:pt>
                <c:pt idx="54">
                  <c:v>248.8</c:v>
                </c:pt>
                <c:pt idx="55">
                  <c:v>257.6</c:v>
                </c:pt>
                <c:pt idx="56">
                  <c:v>278.4</c:v>
                </c:pt>
                <c:pt idx="57">
                  <c:v>308</c:v>
                </c:pt>
                <c:pt idx="58">
                  <c:v>319.2</c:v>
                </c:pt>
                <c:pt idx="59">
                  <c:v>316.8</c:v>
                </c:pt>
                <c:pt idx="60">
                  <c:v>328.8</c:v>
                </c:pt>
                <c:pt idx="61">
                  <c:v>338.4</c:v>
                </c:pt>
                <c:pt idx="62">
                  <c:v>396</c:v>
                </c:pt>
                <c:pt idx="63">
                  <c:v>396.8</c:v>
                </c:pt>
                <c:pt idx="64">
                  <c:v>398.4</c:v>
                </c:pt>
                <c:pt idx="65">
                  <c:v>399.2</c:v>
                </c:pt>
                <c:pt idx="66">
                  <c:v>436.8</c:v>
                </c:pt>
                <c:pt idx="67">
                  <c:v>433.6</c:v>
                </c:pt>
                <c:pt idx="68">
                  <c:v>532</c:v>
                </c:pt>
                <c:pt idx="69">
                  <c:v>623.2</c:v>
                </c:pt>
                <c:pt idx="70">
                  <c:v>708</c:v>
                </c:pt>
                <c:pt idx="71">
                  <c:v>683.2</c:v>
                </c:pt>
                <c:pt idx="72">
                  <c:v>558.4</c:v>
                </c:pt>
                <c:pt idx="73">
                  <c:v>416.8</c:v>
                </c:pt>
                <c:pt idx="74">
                  <c:v>-787.999999999999</c:v>
                </c:pt>
                <c:pt idx="75">
                  <c:v>616.8</c:v>
                </c:pt>
                <c:pt idx="76">
                  <c:v>556</c:v>
                </c:pt>
                <c:pt idx="77">
                  <c:v>558.4</c:v>
                </c:pt>
                <c:pt idx="78">
                  <c:v>532.8</c:v>
                </c:pt>
                <c:pt idx="79">
                  <c:v>532</c:v>
                </c:pt>
                <c:pt idx="80">
                  <c:v>532</c:v>
                </c:pt>
                <c:pt idx="81">
                  <c:v>-1326.4</c:v>
                </c:pt>
                <c:pt idx="82">
                  <c:v>984.799999999998</c:v>
                </c:pt>
                <c:pt idx="83">
                  <c:v>987.200000000003</c:v>
                </c:pt>
                <c:pt idx="84">
                  <c:v>1131.2</c:v>
                </c:pt>
                <c:pt idx="85">
                  <c:v>1252</c:v>
                </c:pt>
                <c:pt idx="86">
                  <c:v>1163.2</c:v>
                </c:pt>
                <c:pt idx="87">
                  <c:v>1252</c:v>
                </c:pt>
                <c:pt idx="88">
                  <c:v>1483.2</c:v>
                </c:pt>
                <c:pt idx="89">
                  <c:v>1397.6</c:v>
                </c:pt>
                <c:pt idx="90">
                  <c:v>1351.2</c:v>
                </c:pt>
                <c:pt idx="91">
                  <c:v>1616.8</c:v>
                </c:pt>
                <c:pt idx="92">
                  <c:v>2129.6</c:v>
                </c:pt>
                <c:pt idx="93">
                  <c:v>2656.8</c:v>
                </c:pt>
                <c:pt idx="94">
                  <c:v>3456.8</c:v>
                </c:pt>
                <c:pt idx="95">
                  <c:v>2571.2</c:v>
                </c:pt>
                <c:pt idx="96">
                  <c:v>2385.6</c:v>
                </c:pt>
                <c:pt idx="97">
                  <c:v>2585.60000000001</c:v>
                </c:pt>
                <c:pt idx="98">
                  <c:v>3963.2</c:v>
                </c:pt>
                <c:pt idx="99">
                  <c:v>3360.80000000001</c:v>
                </c:pt>
                <c:pt idx="100">
                  <c:v>4083.19999999999</c:v>
                </c:pt>
                <c:pt idx="101">
                  <c:v>4240.8</c:v>
                </c:pt>
                <c:pt idx="102">
                  <c:v>4961.6</c:v>
                </c:pt>
                <c:pt idx="103">
                  <c:v>5281.60000000001</c:v>
                </c:pt>
                <c:pt idx="104">
                  <c:v>6205.6</c:v>
                </c:pt>
                <c:pt idx="105">
                  <c:v>6867.2</c:v>
                </c:pt>
                <c:pt idx="106">
                  <c:v>8363.2</c:v>
                </c:pt>
                <c:pt idx="107">
                  <c:v>10044.8</c:v>
                </c:pt>
                <c:pt idx="108">
                  <c:v>10586.4</c:v>
                </c:pt>
                <c:pt idx="109">
                  <c:v>10585.6</c:v>
                </c:pt>
                <c:pt idx="110">
                  <c:v>10033.6</c:v>
                </c:pt>
                <c:pt idx="111">
                  <c:v>10488</c:v>
                </c:pt>
                <c:pt idx="112">
                  <c:v>10592.8</c:v>
                </c:pt>
                <c:pt idx="113">
                  <c:v>9211.20000000001</c:v>
                </c:pt>
                <c:pt idx="114">
                  <c:v>9696.8</c:v>
                </c:pt>
                <c:pt idx="115">
                  <c:v>10571.2</c:v>
                </c:pt>
                <c:pt idx="116">
                  <c:v>12339.2</c:v>
                </c:pt>
                <c:pt idx="117">
                  <c:v>13233.6</c:v>
                </c:pt>
                <c:pt idx="118">
                  <c:v>12116</c:v>
                </c:pt>
                <c:pt idx="119">
                  <c:v>8683.2</c:v>
                </c:pt>
                <c:pt idx="120">
                  <c:v>3633.60000000001</c:v>
                </c:pt>
                <c:pt idx="121">
                  <c:v>2052.00000000001</c:v>
                </c:pt>
                <c:pt idx="122">
                  <c:v>2242.39999999999</c:v>
                </c:pt>
                <c:pt idx="123">
                  <c:v>2488.8</c:v>
                </c:pt>
                <c:pt idx="124">
                  <c:v>4169.60000000001</c:v>
                </c:pt>
                <c:pt idx="125">
                  <c:v>5332</c:v>
                </c:pt>
                <c:pt idx="126">
                  <c:v>6428.79999999999</c:v>
                </c:pt>
                <c:pt idx="127">
                  <c:v>7536.8</c:v>
                </c:pt>
                <c:pt idx="128">
                  <c:v>8772</c:v>
                </c:pt>
                <c:pt idx="129">
                  <c:v>10367.2</c:v>
                </c:pt>
                <c:pt idx="130">
                  <c:v>10888.8</c:v>
                </c:pt>
                <c:pt idx="131">
                  <c:v>11732</c:v>
                </c:pt>
                <c:pt idx="132">
                  <c:v>12449.6</c:v>
                </c:pt>
                <c:pt idx="133">
                  <c:v>12697.6</c:v>
                </c:pt>
                <c:pt idx="134">
                  <c:v>13616.8</c:v>
                </c:pt>
                <c:pt idx="135">
                  <c:v>14400.8</c:v>
                </c:pt>
                <c:pt idx="136">
                  <c:v>15280.8</c:v>
                </c:pt>
                <c:pt idx="137">
                  <c:v>16016.8</c:v>
                </c:pt>
                <c:pt idx="138">
                  <c:v>17856.8</c:v>
                </c:pt>
                <c:pt idx="139">
                  <c:v>19636</c:v>
                </c:pt>
                <c:pt idx="140">
                  <c:v>22067.2</c:v>
                </c:pt>
                <c:pt idx="141">
                  <c:v>24184.8</c:v>
                </c:pt>
                <c:pt idx="142">
                  <c:v>26585.6</c:v>
                </c:pt>
                <c:pt idx="143">
                  <c:v>29252</c:v>
                </c:pt>
                <c:pt idx="144">
                  <c:v>33696.8</c:v>
                </c:pt>
                <c:pt idx="145">
                  <c:v>39077.6</c:v>
                </c:pt>
                <c:pt idx="146">
                  <c:v>43899.1999999999</c:v>
                </c:pt>
                <c:pt idx="147">
                  <c:v>50600.7999999999</c:v>
                </c:pt>
                <c:pt idx="148">
                  <c:v>56168</c:v>
                </c:pt>
                <c:pt idx="149">
                  <c:v>63083.2</c:v>
                </c:pt>
                <c:pt idx="150">
                  <c:v>67312.8</c:v>
                </c:pt>
                <c:pt idx="151">
                  <c:v>73219.9999999999</c:v>
                </c:pt>
                <c:pt idx="152">
                  <c:v>78107.9999999999</c:v>
                </c:pt>
                <c:pt idx="153">
                  <c:v>85321.6</c:v>
                </c:pt>
                <c:pt idx="154">
                  <c:v>90923.1999999999</c:v>
                </c:pt>
                <c:pt idx="155">
                  <c:v>99361.5999999999</c:v>
                </c:pt>
                <c:pt idx="156">
                  <c:v>108009.6</c:v>
                </c:pt>
                <c:pt idx="157">
                  <c:v>117769.6</c:v>
                </c:pt>
                <c:pt idx="158">
                  <c:v>128016.8</c:v>
                </c:pt>
                <c:pt idx="159">
                  <c:v>142212</c:v>
                </c:pt>
                <c:pt idx="160">
                  <c:v>159883.2</c:v>
                </c:pt>
                <c:pt idx="161">
                  <c:v>168513.6</c:v>
                </c:pt>
                <c:pt idx="162">
                  <c:v>176000.8</c:v>
                </c:pt>
                <c:pt idx="163">
                  <c:v>185609.6</c:v>
                </c:pt>
                <c:pt idx="164">
                  <c:v>192012</c:v>
                </c:pt>
                <c:pt idx="165">
                  <c:v>200811.2</c:v>
                </c:pt>
                <c:pt idx="166">
                  <c:v>208816.8</c:v>
                </c:pt>
                <c:pt idx="167">
                  <c:v>230851.2</c:v>
                </c:pt>
                <c:pt idx="168">
                  <c:v>248196</c:v>
                </c:pt>
                <c:pt idx="169">
                  <c:v>269232.8</c:v>
                </c:pt>
                <c:pt idx="170">
                  <c:v>280969.6</c:v>
                </c:pt>
                <c:pt idx="171">
                  <c:v>276171.2</c:v>
                </c:pt>
                <c:pt idx="172">
                  <c:v>269232.8</c:v>
                </c:pt>
                <c:pt idx="173">
                  <c:v>258611.2</c:v>
                </c:pt>
                <c:pt idx="174">
                  <c:v>283339.2</c:v>
                </c:pt>
                <c:pt idx="175">
                  <c:v>311188</c:v>
                </c:pt>
                <c:pt idx="176">
                  <c:v>330036.8</c:v>
                </c:pt>
                <c:pt idx="177">
                  <c:v>375165.6</c:v>
                </c:pt>
                <c:pt idx="178">
                  <c:v>400260.8</c:v>
                </c:pt>
                <c:pt idx="179">
                  <c:v>433696.8</c:v>
                </c:pt>
                <c:pt idx="180">
                  <c:v>470787.2</c:v>
                </c:pt>
                <c:pt idx="181">
                  <c:v>508521.599999999</c:v>
                </c:pt>
                <c:pt idx="182">
                  <c:v>556527.200000002</c:v>
                </c:pt>
                <c:pt idx="183">
                  <c:v>622302.4</c:v>
                </c:pt>
                <c:pt idx="184">
                  <c:v>685768</c:v>
                </c:pt>
                <c:pt idx="185">
                  <c:v>767883.199999999</c:v>
                </c:pt>
                <c:pt idx="186">
                  <c:v>845252.000000001</c:v>
                </c:pt>
                <c:pt idx="187">
                  <c:v>929608.799999998</c:v>
                </c:pt>
                <c:pt idx="188">
                  <c:v>1018889.6</c:v>
                </c:pt>
                <c:pt idx="189">
                  <c:v>1073696.8</c:v>
                </c:pt>
                <c:pt idx="190">
                  <c:v>1145960.8</c:v>
                </c:pt>
                <c:pt idx="191">
                  <c:v>1245588</c:v>
                </c:pt>
                <c:pt idx="192">
                  <c:v>1325476</c:v>
                </c:pt>
                <c:pt idx="193">
                  <c:v>1405060</c:v>
                </c:pt>
                <c:pt idx="194">
                  <c:v>1518833.6</c:v>
                </c:pt>
                <c:pt idx="195">
                  <c:v>1626923.2</c:v>
                </c:pt>
                <c:pt idx="196">
                  <c:v>1732892</c:v>
                </c:pt>
                <c:pt idx="197">
                  <c:v>1803724</c:v>
                </c:pt>
                <c:pt idx="198">
                  <c:v>1546123.2</c:v>
                </c:pt>
                <c:pt idx="199">
                  <c:v>1376096.8</c:v>
                </c:pt>
                <c:pt idx="200">
                  <c:v>1377252</c:v>
                </c:pt>
                <c:pt idx="201">
                  <c:v>1386289.6</c:v>
                </c:pt>
                <c:pt idx="202">
                  <c:v>1473911.2</c:v>
                </c:pt>
                <c:pt idx="203">
                  <c:v>1565000.8</c:v>
                </c:pt>
                <c:pt idx="204">
                  <c:v>1667372</c:v>
                </c:pt>
                <c:pt idx="205">
                  <c:v>1760152.8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75371358"/>
        <c:axId val="835732074"/>
      </c:lineChart>
      <c:catAx>
        <c:axId val="77537135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35732074"/>
        <c:crosses val="autoZero"/>
        <c:auto val="1"/>
        <c:lblAlgn val="ctr"/>
        <c:lblOffset val="100"/>
        <c:noMultiLvlLbl val="0"/>
      </c:catAx>
      <c:valAx>
        <c:axId val="83573207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7537135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人口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Sheet1!$C$2:$C$226</c:f>
              <c:numCache>
                <c:formatCode>General</c:formatCode>
                <c:ptCount val="225"/>
                <c:pt idx="0">
                  <c:v>4608</c:v>
                </c:pt>
                <c:pt idx="1">
                  <c:v>4822.2</c:v>
                </c:pt>
                <c:pt idx="2">
                  <c:v>4528.8</c:v>
                </c:pt>
                <c:pt idx="3">
                  <c:v>4408.2</c:v>
                </c:pt>
                <c:pt idx="4">
                  <c:v>4278.6</c:v>
                </c:pt>
                <c:pt idx="5">
                  <c:v>4498.2</c:v>
                </c:pt>
                <c:pt idx="6">
                  <c:v>4599</c:v>
                </c:pt>
                <c:pt idx="7">
                  <c:v>4792.5</c:v>
                </c:pt>
                <c:pt idx="8">
                  <c:v>4908.6</c:v>
                </c:pt>
                <c:pt idx="9">
                  <c:v>5400.9</c:v>
                </c:pt>
                <c:pt idx="10">
                  <c:v>5427.9</c:v>
                </c:pt>
                <c:pt idx="11">
                  <c:v>5308.2</c:v>
                </c:pt>
                <c:pt idx="12">
                  <c:v>5196.6</c:v>
                </c:pt>
                <c:pt idx="13">
                  <c:v>4999.5</c:v>
                </c:pt>
                <c:pt idx="14">
                  <c:v>5058</c:v>
                </c:pt>
                <c:pt idx="15">
                  <c:v>4900.5</c:v>
                </c:pt>
                <c:pt idx="16">
                  <c:v>4793.4</c:v>
                </c:pt>
                <c:pt idx="17">
                  <c:v>4788</c:v>
                </c:pt>
                <c:pt idx="18">
                  <c:v>4608</c:v>
                </c:pt>
                <c:pt idx="19">
                  <c:v>4832.1</c:v>
                </c:pt>
                <c:pt idx="20">
                  <c:v>4532.8</c:v>
                </c:pt>
                <c:pt idx="21">
                  <c:v>4496</c:v>
                </c:pt>
                <c:pt idx="22">
                  <c:v>4508</c:v>
                </c:pt>
                <c:pt idx="23">
                  <c:v>4790.4</c:v>
                </c:pt>
                <c:pt idx="24">
                  <c:v>4802.4</c:v>
                </c:pt>
                <c:pt idx="25">
                  <c:v>4888</c:v>
                </c:pt>
                <c:pt idx="26">
                  <c:v>4889.6</c:v>
                </c:pt>
                <c:pt idx="27">
                  <c:v>4828</c:v>
                </c:pt>
                <c:pt idx="28">
                  <c:v>4868.8</c:v>
                </c:pt>
                <c:pt idx="29">
                  <c:v>4887.2</c:v>
                </c:pt>
                <c:pt idx="30">
                  <c:v>4799.2</c:v>
                </c:pt>
                <c:pt idx="31">
                  <c:v>4718.4</c:v>
                </c:pt>
                <c:pt idx="32">
                  <c:v>4878.4</c:v>
                </c:pt>
                <c:pt idx="33">
                  <c:v>4889.6</c:v>
                </c:pt>
                <c:pt idx="34">
                  <c:v>5056.8</c:v>
                </c:pt>
                <c:pt idx="35">
                  <c:v>5156.8</c:v>
                </c:pt>
                <c:pt idx="36">
                  <c:v>5155.2</c:v>
                </c:pt>
                <c:pt idx="37">
                  <c:v>5251.2</c:v>
                </c:pt>
                <c:pt idx="38">
                  <c:v>5152.8</c:v>
                </c:pt>
                <c:pt idx="39">
                  <c:v>4985.6</c:v>
                </c:pt>
                <c:pt idx="40">
                  <c:v>4807.2</c:v>
                </c:pt>
                <c:pt idx="41">
                  <c:v>4889.6</c:v>
                </c:pt>
                <c:pt idx="42">
                  <c:v>5056.8</c:v>
                </c:pt>
                <c:pt idx="43">
                  <c:v>5163.2</c:v>
                </c:pt>
                <c:pt idx="44">
                  <c:v>5147.2</c:v>
                </c:pt>
                <c:pt idx="45">
                  <c:v>5147.2</c:v>
                </c:pt>
                <c:pt idx="46">
                  <c:v>5411.2</c:v>
                </c:pt>
                <c:pt idx="47">
                  <c:v>5500</c:v>
                </c:pt>
                <c:pt idx="48">
                  <c:v>5332.8</c:v>
                </c:pt>
                <c:pt idx="49">
                  <c:v>5330.4</c:v>
                </c:pt>
                <c:pt idx="50">
                  <c:v>5064.8</c:v>
                </c:pt>
                <c:pt idx="51">
                  <c:v>5268</c:v>
                </c:pt>
                <c:pt idx="52">
                  <c:v>5486.4</c:v>
                </c:pt>
                <c:pt idx="53">
                  <c:v>5648.8</c:v>
                </c:pt>
                <c:pt idx="54">
                  <c:v>5814.4</c:v>
                </c:pt>
                <c:pt idx="55">
                  <c:v>5868.8</c:v>
                </c:pt>
                <c:pt idx="56">
                  <c:v>5961.6</c:v>
                </c:pt>
                <c:pt idx="57">
                  <c:v>6222.16</c:v>
                </c:pt>
                <c:pt idx="58">
                  <c:v>6145.6</c:v>
                </c:pt>
                <c:pt idx="59">
                  <c:v>6400</c:v>
                </c:pt>
                <c:pt idx="60">
                  <c:v>6401.6</c:v>
                </c:pt>
                <c:pt idx="61">
                  <c:v>6550.4</c:v>
                </c:pt>
                <c:pt idx="62">
                  <c:v>6500.8</c:v>
                </c:pt>
                <c:pt idx="63">
                  <c:v>6612.8</c:v>
                </c:pt>
                <c:pt idx="64">
                  <c:v>6670.4</c:v>
                </c:pt>
                <c:pt idx="65">
                  <c:v>6832.8</c:v>
                </c:pt>
                <c:pt idx="66">
                  <c:v>6958.4</c:v>
                </c:pt>
                <c:pt idx="67">
                  <c:v>6921.6</c:v>
                </c:pt>
                <c:pt idx="68">
                  <c:v>7320</c:v>
                </c:pt>
                <c:pt idx="69">
                  <c:v>7384.24</c:v>
                </c:pt>
                <c:pt idx="70">
                  <c:v>7460</c:v>
                </c:pt>
                <c:pt idx="71">
                  <c:v>7748</c:v>
                </c:pt>
                <c:pt idx="72">
                  <c:v>7721.6</c:v>
                </c:pt>
                <c:pt idx="73">
                  <c:v>7710.4</c:v>
                </c:pt>
                <c:pt idx="74">
                  <c:v>7618.4</c:v>
                </c:pt>
                <c:pt idx="75">
                  <c:v>7900.8</c:v>
                </c:pt>
                <c:pt idx="76">
                  <c:v>8088.8</c:v>
                </c:pt>
                <c:pt idx="77">
                  <c:v>8510.4</c:v>
                </c:pt>
                <c:pt idx="78">
                  <c:v>8801.6</c:v>
                </c:pt>
                <c:pt idx="79">
                  <c:v>9143.2</c:v>
                </c:pt>
                <c:pt idx="80">
                  <c:v>9222.4</c:v>
                </c:pt>
                <c:pt idx="81">
                  <c:v>9139.2</c:v>
                </c:pt>
                <c:pt idx="82">
                  <c:v>9058.4</c:v>
                </c:pt>
                <c:pt idx="83">
                  <c:v>9248</c:v>
                </c:pt>
                <c:pt idx="84">
                  <c:v>9688</c:v>
                </c:pt>
                <c:pt idx="85">
                  <c:v>10151.2</c:v>
                </c:pt>
                <c:pt idx="86">
                  <c:v>10454.4</c:v>
                </c:pt>
                <c:pt idx="87">
                  <c:v>10841.6</c:v>
                </c:pt>
                <c:pt idx="88">
                  <c:v>11441.6</c:v>
                </c:pt>
                <c:pt idx="89">
                  <c:v>11838.4</c:v>
                </c:pt>
                <c:pt idx="90">
                  <c:v>12165.6</c:v>
                </c:pt>
                <c:pt idx="91">
                  <c:v>12486.4</c:v>
                </c:pt>
                <c:pt idx="92">
                  <c:v>12804</c:v>
                </c:pt>
                <c:pt idx="93">
                  <c:v>13062.4</c:v>
                </c:pt>
                <c:pt idx="94">
                  <c:v>13241.6</c:v>
                </c:pt>
                <c:pt idx="95">
                  <c:v>12806.4</c:v>
                </c:pt>
                <c:pt idx="96">
                  <c:v>12164</c:v>
                </c:pt>
                <c:pt idx="97">
                  <c:v>12186.4</c:v>
                </c:pt>
                <c:pt idx="98">
                  <c:v>12532</c:v>
                </c:pt>
                <c:pt idx="99">
                  <c:v>12773.6</c:v>
                </c:pt>
                <c:pt idx="100">
                  <c:v>13028</c:v>
                </c:pt>
                <c:pt idx="101">
                  <c:v>13218.4</c:v>
                </c:pt>
                <c:pt idx="102">
                  <c:v>13668</c:v>
                </c:pt>
                <c:pt idx="103">
                  <c:v>13840</c:v>
                </c:pt>
                <c:pt idx="104">
                  <c:v>14147.2</c:v>
                </c:pt>
                <c:pt idx="105">
                  <c:v>14432.8</c:v>
                </c:pt>
                <c:pt idx="106">
                  <c:v>14724</c:v>
                </c:pt>
                <c:pt idx="107">
                  <c:v>15373.6</c:v>
                </c:pt>
                <c:pt idx="108">
                  <c:v>15824.8</c:v>
                </c:pt>
                <c:pt idx="109">
                  <c:v>16091.2</c:v>
                </c:pt>
                <c:pt idx="110">
                  <c:v>16100</c:v>
                </c:pt>
                <c:pt idx="111">
                  <c:v>16685.6</c:v>
                </c:pt>
                <c:pt idx="112">
                  <c:v>17069.6</c:v>
                </c:pt>
                <c:pt idx="113">
                  <c:v>17600.8</c:v>
                </c:pt>
                <c:pt idx="114">
                  <c:v>18291.2</c:v>
                </c:pt>
                <c:pt idx="115">
                  <c:v>18830.4</c:v>
                </c:pt>
                <c:pt idx="116">
                  <c:v>19443.2</c:v>
                </c:pt>
                <c:pt idx="117">
                  <c:v>19462.4</c:v>
                </c:pt>
                <c:pt idx="118">
                  <c:v>19632.8</c:v>
                </c:pt>
                <c:pt idx="119">
                  <c:v>19456.8</c:v>
                </c:pt>
                <c:pt idx="120">
                  <c:v>19243.2</c:v>
                </c:pt>
                <c:pt idx="121">
                  <c:v>18286.4</c:v>
                </c:pt>
                <c:pt idx="122">
                  <c:v>17998.4</c:v>
                </c:pt>
                <c:pt idx="123">
                  <c:v>18068</c:v>
                </c:pt>
                <c:pt idx="124">
                  <c:v>18502.4</c:v>
                </c:pt>
                <c:pt idx="125">
                  <c:v>19198.4</c:v>
                </c:pt>
                <c:pt idx="126">
                  <c:v>19885.6</c:v>
                </c:pt>
                <c:pt idx="127">
                  <c:v>20188</c:v>
                </c:pt>
                <c:pt idx="128">
                  <c:v>20827.2</c:v>
                </c:pt>
                <c:pt idx="129">
                  <c:v>21326.4</c:v>
                </c:pt>
                <c:pt idx="130">
                  <c:v>22678.4</c:v>
                </c:pt>
                <c:pt idx="131">
                  <c:v>23726.4</c:v>
                </c:pt>
                <c:pt idx="132">
                  <c:v>24279.2</c:v>
                </c:pt>
                <c:pt idx="133">
                  <c:v>24891.2</c:v>
                </c:pt>
                <c:pt idx="134">
                  <c:v>25483.2</c:v>
                </c:pt>
                <c:pt idx="135">
                  <c:v>26044</c:v>
                </c:pt>
                <c:pt idx="136">
                  <c:v>26603.2</c:v>
                </c:pt>
                <c:pt idx="137">
                  <c:v>27166.4</c:v>
                </c:pt>
                <c:pt idx="138">
                  <c:v>27723.2</c:v>
                </c:pt>
                <c:pt idx="139">
                  <c:v>28268.8</c:v>
                </c:pt>
                <c:pt idx="140">
                  <c:v>28755.2</c:v>
                </c:pt>
                <c:pt idx="141">
                  <c:v>29216.8</c:v>
                </c:pt>
                <c:pt idx="142">
                  <c:v>29692.8</c:v>
                </c:pt>
                <c:pt idx="143">
                  <c:v>30135.2</c:v>
                </c:pt>
                <c:pt idx="144">
                  <c:v>30488.8</c:v>
                </c:pt>
                <c:pt idx="145">
                  <c:v>30852</c:v>
                </c:pt>
                <c:pt idx="146">
                  <c:v>31264.8</c:v>
                </c:pt>
                <c:pt idx="147">
                  <c:v>31734.4</c:v>
                </c:pt>
                <c:pt idx="148">
                  <c:v>32176.8</c:v>
                </c:pt>
                <c:pt idx="149">
                  <c:v>32960</c:v>
                </c:pt>
                <c:pt idx="150">
                  <c:v>33615.2</c:v>
                </c:pt>
                <c:pt idx="151">
                  <c:v>34192.8</c:v>
                </c:pt>
                <c:pt idx="152">
                  <c:v>34561.6</c:v>
                </c:pt>
                <c:pt idx="153">
                  <c:v>35191.2</c:v>
                </c:pt>
                <c:pt idx="154">
                  <c:v>35644.8</c:v>
                </c:pt>
                <c:pt idx="155">
                  <c:v>36080.8</c:v>
                </c:pt>
                <c:pt idx="156">
                  <c:v>36523.2</c:v>
                </c:pt>
                <c:pt idx="157">
                  <c:v>36808.8</c:v>
                </c:pt>
                <c:pt idx="158">
                  <c:v>37201.6</c:v>
                </c:pt>
                <c:pt idx="159">
                  <c:v>37602.4</c:v>
                </c:pt>
                <c:pt idx="160">
                  <c:v>38309.6</c:v>
                </c:pt>
                <c:pt idx="161">
                  <c:v>38588</c:v>
                </c:pt>
                <c:pt idx="162">
                  <c:v>39181.6</c:v>
                </c:pt>
                <c:pt idx="163">
                  <c:v>39651.2</c:v>
                </c:pt>
                <c:pt idx="164">
                  <c:v>40285.6</c:v>
                </c:pt>
                <c:pt idx="165">
                  <c:v>40880.8</c:v>
                </c:pt>
                <c:pt idx="166">
                  <c:v>41501.6</c:v>
                </c:pt>
                <c:pt idx="167">
                  <c:v>41868.8</c:v>
                </c:pt>
                <c:pt idx="168">
                  <c:v>42389.6</c:v>
                </c:pt>
                <c:pt idx="169">
                  <c:v>42851.2</c:v>
                </c:pt>
                <c:pt idx="170">
                  <c:v>43290.4</c:v>
                </c:pt>
                <c:pt idx="171">
                  <c:v>43876.8</c:v>
                </c:pt>
                <c:pt idx="172">
                  <c:v>44424.8</c:v>
                </c:pt>
                <c:pt idx="173">
                  <c:v>44912.8</c:v>
                </c:pt>
                <c:pt idx="174">
                  <c:v>45510.4</c:v>
                </c:pt>
                <c:pt idx="175">
                  <c:v>45786.4</c:v>
                </c:pt>
                <c:pt idx="176">
                  <c:v>46396.8</c:v>
                </c:pt>
                <c:pt idx="177">
                  <c:v>46921.6</c:v>
                </c:pt>
                <c:pt idx="178">
                  <c:v>47556</c:v>
                </c:pt>
                <c:pt idx="179">
                  <c:v>48284</c:v>
                </c:pt>
                <c:pt idx="180">
                  <c:v>48617.6</c:v>
                </c:pt>
                <c:pt idx="181">
                  <c:v>48968</c:v>
                </c:pt>
                <c:pt idx="182">
                  <c:v>49241.6</c:v>
                </c:pt>
                <c:pt idx="183">
                  <c:v>49768</c:v>
                </c:pt>
                <c:pt idx="184">
                  <c:v>50156</c:v>
                </c:pt>
                <c:pt idx="185">
                  <c:v>50425.6</c:v>
                </c:pt>
                <c:pt idx="186">
                  <c:v>50841.6</c:v>
                </c:pt>
                <c:pt idx="187">
                  <c:v>51201.6</c:v>
                </c:pt>
                <c:pt idx="188">
                  <c:v>51886.4</c:v>
                </c:pt>
                <c:pt idx="189">
                  <c:v>52201.6</c:v>
                </c:pt>
                <c:pt idx="190">
                  <c:v>52788</c:v>
                </c:pt>
                <c:pt idx="191">
                  <c:v>53216.8</c:v>
                </c:pt>
                <c:pt idx="192">
                  <c:v>53696</c:v>
                </c:pt>
                <c:pt idx="193">
                  <c:v>54206.4</c:v>
                </c:pt>
                <c:pt idx="194">
                  <c:v>54283.2</c:v>
                </c:pt>
                <c:pt idx="195">
                  <c:v>54374.4</c:v>
                </c:pt>
                <c:pt idx="196">
                  <c:v>54521.6</c:v>
                </c:pt>
                <c:pt idx="197">
                  <c:v>54480.8</c:v>
                </c:pt>
                <c:pt idx="198">
                  <c:v>53382.4</c:v>
                </c:pt>
                <c:pt idx="199">
                  <c:v>53404</c:v>
                </c:pt>
                <c:pt idx="200">
                  <c:v>53409.6</c:v>
                </c:pt>
                <c:pt idx="201">
                  <c:v>54209.6</c:v>
                </c:pt>
                <c:pt idx="202">
                  <c:v>54386.24</c:v>
                </c:pt>
                <c:pt idx="203">
                  <c:v>54473.6</c:v>
                </c:pt>
                <c:pt idx="204">
                  <c:v>54498.4</c:v>
                </c:pt>
                <c:pt idx="205">
                  <c:v>54496.8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35412190"/>
        <c:axId val="120886982"/>
      </c:lineChart>
      <c:catAx>
        <c:axId val="3541219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886982"/>
        <c:crosses val="autoZero"/>
        <c:auto val="1"/>
        <c:lblAlgn val="ctr"/>
        <c:lblOffset val="100"/>
        <c:noMultiLvlLbl val="0"/>
      </c:catAx>
      <c:valAx>
        <c:axId val="12088698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41219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人均GDP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Sheet1!$D$2:$D$226</c:f>
              <c:numCache>
                <c:formatCode>General</c:formatCode>
                <c:ptCount val="225"/>
                <c:pt idx="0">
                  <c:v>21.484375</c:v>
                </c:pt>
                <c:pt idx="1">
                  <c:v>1.86636804777902</c:v>
                </c:pt>
                <c:pt idx="2">
                  <c:v>41.7329093799682</c:v>
                </c:pt>
                <c:pt idx="3">
                  <c:v>59.2078399346672</c:v>
                </c:pt>
                <c:pt idx="4">
                  <c:v>54.6907867059318</c:v>
                </c:pt>
                <c:pt idx="5">
                  <c:v>72.6690676270508</c:v>
                </c:pt>
                <c:pt idx="6">
                  <c:v>71.7221135029354</c:v>
                </c:pt>
                <c:pt idx="7">
                  <c:v>71.3615023474178</c:v>
                </c:pt>
                <c:pt idx="8">
                  <c:v>75.1741840850752</c:v>
                </c:pt>
                <c:pt idx="9">
                  <c:v>74.9875020829862</c:v>
                </c:pt>
                <c:pt idx="10">
                  <c:v>79.588791245233</c:v>
                </c:pt>
                <c:pt idx="11">
                  <c:v>86.46998982706</c:v>
                </c:pt>
                <c:pt idx="12">
                  <c:v>93.5226879113266</c:v>
                </c:pt>
                <c:pt idx="13">
                  <c:v>99.009900990099</c:v>
                </c:pt>
                <c:pt idx="14">
                  <c:v>78.2918149466192</c:v>
                </c:pt>
                <c:pt idx="15">
                  <c:v>71.6253443526171</c:v>
                </c:pt>
                <c:pt idx="16">
                  <c:v>62.8989861058956</c:v>
                </c:pt>
                <c:pt idx="17">
                  <c:v>54.5112781954887</c:v>
                </c:pt>
                <c:pt idx="18">
                  <c:v>54.6875</c:v>
                </c:pt>
                <c:pt idx="19">
                  <c:v>46.5636058856398</c:v>
                </c:pt>
                <c:pt idx="20">
                  <c:v>19.4140487116131</c:v>
                </c:pt>
                <c:pt idx="21">
                  <c:v>-177.935943060498</c:v>
                </c:pt>
                <c:pt idx="22">
                  <c:v>40.8163265306123</c:v>
                </c:pt>
                <c:pt idx="23">
                  <c:v>68.4702738810955</c:v>
                </c:pt>
                <c:pt idx="24">
                  <c:v>73.2966849908379</c:v>
                </c:pt>
                <c:pt idx="25">
                  <c:v>68.7397708674304</c:v>
                </c:pt>
                <c:pt idx="26">
                  <c:v>57.2643979057592</c:v>
                </c:pt>
                <c:pt idx="27">
                  <c:v>48.053024026512</c:v>
                </c:pt>
                <c:pt idx="28">
                  <c:v>41.0778836674335</c:v>
                </c:pt>
                <c:pt idx="29">
                  <c:v>37.6493697822884</c:v>
                </c:pt>
                <c:pt idx="30">
                  <c:v>58.343057176196</c:v>
                </c:pt>
                <c:pt idx="31">
                  <c:v>38.9962699220075</c:v>
                </c:pt>
                <c:pt idx="32">
                  <c:v>54.1161036405379</c:v>
                </c:pt>
                <c:pt idx="33">
                  <c:v>67.0811518324607</c:v>
                </c:pt>
                <c:pt idx="34">
                  <c:v>69.609239044455</c:v>
                </c:pt>
                <c:pt idx="35">
                  <c:v>107.043127520943</c:v>
                </c:pt>
                <c:pt idx="36">
                  <c:v>100.869025450031</c:v>
                </c:pt>
                <c:pt idx="37">
                  <c:v>103.595368677636</c:v>
                </c:pt>
                <c:pt idx="38">
                  <c:v>149.045179319981</c:v>
                </c:pt>
                <c:pt idx="39">
                  <c:v>158.857509627728</c:v>
                </c:pt>
                <c:pt idx="40">
                  <c:v>183.05874521551</c:v>
                </c:pt>
                <c:pt idx="41">
                  <c:v>201.243455497382</c:v>
                </c:pt>
                <c:pt idx="42">
                  <c:v>197.753520012656</c:v>
                </c:pt>
                <c:pt idx="43">
                  <c:v>286.643941741556</c:v>
                </c:pt>
                <c:pt idx="44">
                  <c:v>310.848616723656</c:v>
                </c:pt>
                <c:pt idx="45">
                  <c:v>343.487721479639</c:v>
                </c:pt>
                <c:pt idx="46">
                  <c:v>375.51744529864</c:v>
                </c:pt>
                <c:pt idx="47">
                  <c:v>386.909090909091</c:v>
                </c:pt>
                <c:pt idx="48">
                  <c:v>426.042604260426</c:v>
                </c:pt>
                <c:pt idx="49">
                  <c:v>442.743508929911</c:v>
                </c:pt>
                <c:pt idx="50">
                  <c:v>473.858790080556</c:v>
                </c:pt>
                <c:pt idx="51">
                  <c:v>479.878511769172</c:v>
                </c:pt>
                <c:pt idx="52">
                  <c:v>466.608340624089</c:v>
                </c:pt>
                <c:pt idx="53">
                  <c:v>426.285228721144</c:v>
                </c:pt>
                <c:pt idx="54">
                  <c:v>427.903137039075</c:v>
                </c:pt>
                <c:pt idx="55">
                  <c:v>438.931297709924</c:v>
                </c:pt>
                <c:pt idx="56">
                  <c:v>466.988727858293</c:v>
                </c:pt>
                <c:pt idx="57">
                  <c:v>495.004950049501</c:v>
                </c:pt>
                <c:pt idx="58">
                  <c:v>519.395990627441</c:v>
                </c:pt>
                <c:pt idx="59">
                  <c:v>495</c:v>
                </c:pt>
                <c:pt idx="60">
                  <c:v>513.62159460135</c:v>
                </c:pt>
                <c:pt idx="61">
                  <c:v>516.609672691744</c:v>
                </c:pt>
                <c:pt idx="62">
                  <c:v>609.155796209697</c:v>
                </c:pt>
                <c:pt idx="63">
                  <c:v>600.048390999274</c:v>
                </c:pt>
                <c:pt idx="64">
                  <c:v>597.265531302471</c:v>
                </c:pt>
                <c:pt idx="65">
                  <c:v>584.240721227023</c:v>
                </c:pt>
                <c:pt idx="66">
                  <c:v>627.730512761554</c:v>
                </c:pt>
                <c:pt idx="67">
                  <c:v>626.444752658345</c:v>
                </c:pt>
                <c:pt idx="68">
                  <c:v>726.775956284153</c:v>
                </c:pt>
                <c:pt idx="69">
                  <c:v>843.959567944704</c:v>
                </c:pt>
                <c:pt idx="70">
                  <c:v>949.061662198391</c:v>
                </c:pt>
                <c:pt idx="71">
                  <c:v>881.775942178627</c:v>
                </c:pt>
                <c:pt idx="72">
                  <c:v>723.166183174472</c:v>
                </c:pt>
                <c:pt idx="73">
                  <c:v>540.568582693505</c:v>
                </c:pt>
                <c:pt idx="74">
                  <c:v>-1034.33791872309</c:v>
                </c:pt>
                <c:pt idx="75">
                  <c:v>780.680437424058</c:v>
                </c:pt>
                <c:pt idx="76">
                  <c:v>687.370190881218</c:v>
                </c:pt>
                <c:pt idx="77">
                  <c:v>656.138371874413</c:v>
                </c:pt>
                <c:pt idx="78">
                  <c:v>605.344482821305</c:v>
                </c:pt>
                <c:pt idx="79">
                  <c:v>581.853180505731</c:v>
                </c:pt>
                <c:pt idx="80">
                  <c:v>576.856349757113</c:v>
                </c:pt>
                <c:pt idx="81">
                  <c:v>-1451.33053221289</c:v>
                </c:pt>
                <c:pt idx="82">
                  <c:v>1087.16771173717</c:v>
                </c:pt>
                <c:pt idx="83">
                  <c:v>1067.47404844291</c:v>
                </c:pt>
                <c:pt idx="84">
                  <c:v>1167.63005780347</c:v>
                </c:pt>
                <c:pt idx="85">
                  <c:v>1233.35172196391</c:v>
                </c:pt>
                <c:pt idx="86">
                  <c:v>1112.64156718702</c:v>
                </c:pt>
                <c:pt idx="87">
                  <c:v>1154.81109799292</c:v>
                </c:pt>
                <c:pt idx="88">
                  <c:v>1296.32219270032</c:v>
                </c:pt>
                <c:pt idx="89">
                  <c:v>1180.56494120827</c:v>
                </c:pt>
                <c:pt idx="90">
                  <c:v>1110.67271651213</c:v>
                </c:pt>
                <c:pt idx="91">
                  <c:v>1294.84879548949</c:v>
                </c:pt>
                <c:pt idx="92">
                  <c:v>1663.23024054983</c:v>
                </c:pt>
                <c:pt idx="93">
                  <c:v>2033.92944634983</c:v>
                </c:pt>
                <c:pt idx="94">
                  <c:v>2610.56065732238</c:v>
                </c:pt>
                <c:pt idx="95">
                  <c:v>2007.74612693653</c:v>
                </c:pt>
                <c:pt idx="96">
                  <c:v>1961.19697467938</c:v>
                </c:pt>
                <c:pt idx="97">
                  <c:v>2121.70944659621</c:v>
                </c:pt>
                <c:pt idx="98">
                  <c:v>3162.46409192467</c:v>
                </c:pt>
                <c:pt idx="99">
                  <c:v>2631.05154380911</c:v>
                </c:pt>
                <c:pt idx="100">
                  <c:v>3134.17255142769</c:v>
                </c:pt>
                <c:pt idx="101">
                  <c:v>3208.25515947467</c:v>
                </c:pt>
                <c:pt idx="102">
                  <c:v>3630.0848697688</c:v>
                </c:pt>
                <c:pt idx="103">
                  <c:v>3816.18497109827</c:v>
                </c:pt>
                <c:pt idx="104">
                  <c:v>4386.45102917892</c:v>
                </c:pt>
                <c:pt idx="105">
                  <c:v>4758.05110581453</c:v>
                </c:pt>
                <c:pt idx="106">
                  <c:v>5679.97826677533</c:v>
                </c:pt>
                <c:pt idx="107">
                  <c:v>6533.79819951085</c:v>
                </c:pt>
                <c:pt idx="108">
                  <c:v>6689.75279308427</c:v>
                </c:pt>
                <c:pt idx="109">
                  <c:v>6578.50253554738</c:v>
                </c:pt>
                <c:pt idx="110">
                  <c:v>6232.04968944099</c:v>
                </c:pt>
                <c:pt idx="111">
                  <c:v>6285.65949081843</c:v>
                </c:pt>
                <c:pt idx="112">
                  <c:v>6205.65215353611</c:v>
                </c:pt>
                <c:pt idx="113">
                  <c:v>5233.39848188719</c:v>
                </c:pt>
                <c:pt idx="114">
                  <c:v>5301.34709587124</c:v>
                </c:pt>
                <c:pt idx="115">
                  <c:v>5613.90092616195</c:v>
                </c:pt>
                <c:pt idx="116">
                  <c:v>6346.28044766294</c:v>
                </c:pt>
                <c:pt idx="117">
                  <c:v>6799.57250904308</c:v>
                </c:pt>
                <c:pt idx="118">
                  <c:v>6171.3051627888</c:v>
                </c:pt>
                <c:pt idx="119">
                  <c:v>4462.80991735537</c:v>
                </c:pt>
                <c:pt idx="120">
                  <c:v>1888.25143427289</c:v>
                </c:pt>
                <c:pt idx="121">
                  <c:v>1122.14541954677</c:v>
                </c:pt>
                <c:pt idx="122">
                  <c:v>1245.8885234243</c:v>
                </c:pt>
                <c:pt idx="123">
                  <c:v>1377.46291786584</c:v>
                </c:pt>
                <c:pt idx="124">
                  <c:v>2253.54548599101</c:v>
                </c:pt>
                <c:pt idx="125">
                  <c:v>2777.31477623135</c:v>
                </c:pt>
                <c:pt idx="126">
                  <c:v>3232.89214305829</c:v>
                </c:pt>
                <c:pt idx="127">
                  <c:v>3733.30691499901</c:v>
                </c:pt>
                <c:pt idx="128">
                  <c:v>4211.79995390643</c:v>
                </c:pt>
                <c:pt idx="129">
                  <c:v>4861.20489158977</c:v>
                </c:pt>
                <c:pt idx="130">
                  <c:v>4801.39692394525</c:v>
                </c:pt>
                <c:pt idx="131">
                  <c:v>4944.70294692832</c:v>
                </c:pt>
                <c:pt idx="132">
                  <c:v>5127.68130745659</c:v>
                </c:pt>
                <c:pt idx="133">
                  <c:v>5101.24059908723</c:v>
                </c:pt>
                <c:pt idx="134">
                  <c:v>5343.44195391474</c:v>
                </c:pt>
                <c:pt idx="135">
                  <c:v>5529.41176470588</c:v>
                </c:pt>
                <c:pt idx="136">
                  <c:v>5743.97065014735</c:v>
                </c:pt>
                <c:pt idx="137">
                  <c:v>5895.81247423288</c:v>
                </c:pt>
                <c:pt idx="138">
                  <c:v>6441.10348011774</c:v>
                </c:pt>
                <c:pt idx="139">
                  <c:v>6946.17387366991</c:v>
                </c:pt>
                <c:pt idx="140">
                  <c:v>7674.15980413977</c:v>
                </c:pt>
                <c:pt idx="141">
                  <c:v>8277.70323923222</c:v>
                </c:pt>
                <c:pt idx="142">
                  <c:v>8953.55102920573</c:v>
                </c:pt>
                <c:pt idx="143">
                  <c:v>9706.9208102153</c:v>
                </c:pt>
                <c:pt idx="144">
                  <c:v>11052.1896565296</c:v>
                </c:pt>
                <c:pt idx="145">
                  <c:v>12666.148061714</c:v>
                </c:pt>
                <c:pt idx="146">
                  <c:v>14041.0941378163</c:v>
                </c:pt>
                <c:pt idx="147">
                  <c:v>15945.0942825451</c:v>
                </c:pt>
                <c:pt idx="148">
                  <c:v>17456.0552944979</c:v>
                </c:pt>
                <c:pt idx="149">
                  <c:v>19139.3203883495</c:v>
                </c:pt>
                <c:pt idx="150">
                  <c:v>20024.512720436</c:v>
                </c:pt>
                <c:pt idx="151">
                  <c:v>21413.8649072319</c:v>
                </c:pt>
                <c:pt idx="152">
                  <c:v>22599.6481644368</c:v>
                </c:pt>
                <c:pt idx="153">
                  <c:v>24245.1521971402</c:v>
                </c:pt>
                <c:pt idx="154">
                  <c:v>25508.1246072358</c:v>
                </c:pt>
                <c:pt idx="155">
                  <c:v>27538.6355069732</c:v>
                </c:pt>
                <c:pt idx="156">
                  <c:v>29572.874227888</c:v>
                </c:pt>
                <c:pt idx="157">
                  <c:v>31994.9577274999</c:v>
                </c:pt>
                <c:pt idx="158">
                  <c:v>34411.6382091093</c:v>
                </c:pt>
                <c:pt idx="159">
                  <c:v>37819.9263876774</c:v>
                </c:pt>
                <c:pt idx="160">
                  <c:v>41734.4999686763</c:v>
                </c:pt>
                <c:pt idx="161">
                  <c:v>43669.9492070074</c:v>
                </c:pt>
                <c:pt idx="162">
                  <c:v>44919.2478101966</c:v>
                </c:pt>
                <c:pt idx="163">
                  <c:v>46810.5883302397</c:v>
                </c:pt>
                <c:pt idx="164">
                  <c:v>47662.6884047898</c:v>
                </c:pt>
                <c:pt idx="165">
                  <c:v>49121.1522279408</c:v>
                </c:pt>
                <c:pt idx="166">
                  <c:v>50315.3613354666</c:v>
                </c:pt>
                <c:pt idx="167">
                  <c:v>55136.8083154998</c:v>
                </c:pt>
                <c:pt idx="168">
                  <c:v>58551.1540566554</c:v>
                </c:pt>
                <c:pt idx="169">
                  <c:v>62829.6990516018</c:v>
                </c:pt>
                <c:pt idx="170">
                  <c:v>64903.4427956314</c:v>
                </c:pt>
                <c:pt idx="171">
                  <c:v>62942.4205958502</c:v>
                </c:pt>
                <c:pt idx="172">
                  <c:v>60604.1670418325</c:v>
                </c:pt>
                <c:pt idx="173">
                  <c:v>57580.7342227605</c:v>
                </c:pt>
                <c:pt idx="174">
                  <c:v>62258.1212206441</c:v>
                </c:pt>
                <c:pt idx="175">
                  <c:v>67965.1599601628</c:v>
                </c:pt>
                <c:pt idx="176">
                  <c:v>71133.5264501</c:v>
                </c:pt>
                <c:pt idx="177">
                  <c:v>79955.8412330355</c:v>
                </c:pt>
                <c:pt idx="178">
                  <c:v>84166.2040541677</c:v>
                </c:pt>
                <c:pt idx="179">
                  <c:v>89822.0528539475</c:v>
                </c:pt>
                <c:pt idx="180">
                  <c:v>96834.7265187915</c:v>
                </c:pt>
                <c:pt idx="181">
                  <c:v>103847.737297827</c:v>
                </c:pt>
                <c:pt idx="182">
                  <c:v>113019.723160905</c:v>
                </c:pt>
                <c:pt idx="183">
                  <c:v>125040.668702781</c:v>
                </c:pt>
                <c:pt idx="184">
                  <c:v>136727.011723423</c:v>
                </c:pt>
                <c:pt idx="185">
                  <c:v>152280.42898845</c:v>
                </c:pt>
                <c:pt idx="186">
                  <c:v>166252.045568983</c:v>
                </c:pt>
                <c:pt idx="187">
                  <c:v>181558.545045467</c:v>
                </c:pt>
                <c:pt idx="188">
                  <c:v>196369.299084153</c:v>
                </c:pt>
                <c:pt idx="189">
                  <c:v>205682.737693864</c:v>
                </c:pt>
                <c:pt idx="190">
                  <c:v>217087.36834129</c:v>
                </c:pt>
                <c:pt idx="191">
                  <c:v>234059.169284887</c:v>
                </c:pt>
                <c:pt idx="192">
                  <c:v>246848.182359952</c:v>
                </c:pt>
                <c:pt idx="193">
                  <c:v>259205.555063609</c:v>
                </c:pt>
                <c:pt idx="194">
                  <c:v>279798.095911811</c:v>
                </c:pt>
                <c:pt idx="195">
                  <c:v>299207.56826742</c:v>
                </c:pt>
                <c:pt idx="196">
                  <c:v>317835.866885785</c:v>
                </c:pt>
                <c:pt idx="197">
                  <c:v>331075.167765525</c:v>
                </c:pt>
                <c:pt idx="198">
                  <c:v>289631.638892219</c:v>
                </c:pt>
                <c:pt idx="199">
                  <c:v>257676.728334956</c:v>
                </c:pt>
                <c:pt idx="200">
                  <c:v>257866.001617687</c:v>
                </c:pt>
                <c:pt idx="201">
                  <c:v>255727.693987781</c:v>
                </c:pt>
                <c:pt idx="202">
                  <c:v>271008.107933183</c:v>
                </c:pt>
                <c:pt idx="203">
                  <c:v>287295.276978206</c:v>
                </c:pt>
                <c:pt idx="204">
                  <c:v>305948.798496837</c:v>
                </c:pt>
                <c:pt idx="205">
                  <c:v>322982.780640331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68979582"/>
        <c:axId val="779000566"/>
      </c:lineChart>
      <c:catAx>
        <c:axId val="86897958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79000566"/>
        <c:crosses val="autoZero"/>
        <c:auto val="1"/>
        <c:lblAlgn val="ctr"/>
        <c:lblOffset val="100"/>
        <c:noMultiLvlLbl val="0"/>
      </c:catAx>
      <c:valAx>
        <c:axId val="77900056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6897958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面积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Sheet1!$E$2:$E$226</c:f>
              <c:numCache>
                <c:formatCode>General</c:formatCode>
                <c:ptCount val="225"/>
                <c:pt idx="0">
                  <c:v>260</c:v>
                </c:pt>
                <c:pt idx="1">
                  <c:v>259</c:v>
                </c:pt>
                <c:pt idx="2">
                  <c:v>259</c:v>
                </c:pt>
                <c:pt idx="3">
                  <c:v>259</c:v>
                </c:pt>
                <c:pt idx="4">
                  <c:v>259</c:v>
                </c:pt>
                <c:pt idx="5">
                  <c:v>259</c:v>
                </c:pt>
                <c:pt idx="6">
                  <c:v>259</c:v>
                </c:pt>
                <c:pt idx="7">
                  <c:v>239</c:v>
                </c:pt>
                <c:pt idx="8">
                  <c:v>239</c:v>
                </c:pt>
                <c:pt idx="9">
                  <c:v>239</c:v>
                </c:pt>
                <c:pt idx="10">
                  <c:v>239</c:v>
                </c:pt>
                <c:pt idx="11">
                  <c:v>239</c:v>
                </c:pt>
                <c:pt idx="12">
                  <c:v>239</c:v>
                </c:pt>
                <c:pt idx="13">
                  <c:v>239</c:v>
                </c:pt>
                <c:pt idx="14">
                  <c:v>239</c:v>
                </c:pt>
                <c:pt idx="15">
                  <c:v>239</c:v>
                </c:pt>
                <c:pt idx="16">
                  <c:v>239</c:v>
                </c:pt>
                <c:pt idx="17">
                  <c:v>239</c:v>
                </c:pt>
                <c:pt idx="18">
                  <c:v>239</c:v>
                </c:pt>
                <c:pt idx="19">
                  <c:v>239</c:v>
                </c:pt>
                <c:pt idx="20">
                  <c:v>239</c:v>
                </c:pt>
                <c:pt idx="21">
                  <c:v>209</c:v>
                </c:pt>
                <c:pt idx="22">
                  <c:v>209</c:v>
                </c:pt>
                <c:pt idx="23">
                  <c:v>209</c:v>
                </c:pt>
                <c:pt idx="24">
                  <c:v>209</c:v>
                </c:pt>
                <c:pt idx="25">
                  <c:v>209</c:v>
                </c:pt>
                <c:pt idx="26">
                  <c:v>209</c:v>
                </c:pt>
                <c:pt idx="27">
                  <c:v>209</c:v>
                </c:pt>
                <c:pt idx="28">
                  <c:v>209</c:v>
                </c:pt>
                <c:pt idx="29">
                  <c:v>209</c:v>
                </c:pt>
                <c:pt idx="30">
                  <c:v>209</c:v>
                </c:pt>
                <c:pt idx="31">
                  <c:v>209</c:v>
                </c:pt>
                <c:pt idx="32">
                  <c:v>209</c:v>
                </c:pt>
                <c:pt idx="33">
                  <c:v>209</c:v>
                </c:pt>
                <c:pt idx="34">
                  <c:v>209</c:v>
                </c:pt>
                <c:pt idx="35">
                  <c:v>209</c:v>
                </c:pt>
                <c:pt idx="36">
                  <c:v>209</c:v>
                </c:pt>
                <c:pt idx="37">
                  <c:v>209</c:v>
                </c:pt>
                <c:pt idx="38">
                  <c:v>209</c:v>
                </c:pt>
                <c:pt idx="39">
                  <c:v>209</c:v>
                </c:pt>
                <c:pt idx="40">
                  <c:v>209</c:v>
                </c:pt>
                <c:pt idx="41">
                  <c:v>209</c:v>
                </c:pt>
                <c:pt idx="42">
                  <c:v>209</c:v>
                </c:pt>
                <c:pt idx="43">
                  <c:v>209</c:v>
                </c:pt>
                <c:pt idx="44">
                  <c:v>209</c:v>
                </c:pt>
                <c:pt idx="45">
                  <c:v>209</c:v>
                </c:pt>
                <c:pt idx="46">
                  <c:v>209</c:v>
                </c:pt>
                <c:pt idx="47">
                  <c:v>209</c:v>
                </c:pt>
                <c:pt idx="48">
                  <c:v>209</c:v>
                </c:pt>
                <c:pt idx="49">
                  <c:v>209</c:v>
                </c:pt>
                <c:pt idx="50">
                  <c:v>209</c:v>
                </c:pt>
                <c:pt idx="51">
                  <c:v>209</c:v>
                </c:pt>
                <c:pt idx="52">
                  <c:v>209</c:v>
                </c:pt>
                <c:pt idx="53">
                  <c:v>209</c:v>
                </c:pt>
                <c:pt idx="54">
                  <c:v>209</c:v>
                </c:pt>
                <c:pt idx="55">
                  <c:v>209</c:v>
                </c:pt>
                <c:pt idx="56">
                  <c:v>209</c:v>
                </c:pt>
                <c:pt idx="57">
                  <c:v>209</c:v>
                </c:pt>
                <c:pt idx="58">
                  <c:v>209</c:v>
                </c:pt>
                <c:pt idx="59">
                  <c:v>209</c:v>
                </c:pt>
                <c:pt idx="60">
                  <c:v>209</c:v>
                </c:pt>
                <c:pt idx="61">
                  <c:v>209</c:v>
                </c:pt>
                <c:pt idx="62">
                  <c:v>209</c:v>
                </c:pt>
                <c:pt idx="63">
                  <c:v>209</c:v>
                </c:pt>
                <c:pt idx="64">
                  <c:v>209</c:v>
                </c:pt>
                <c:pt idx="65">
                  <c:v>209</c:v>
                </c:pt>
                <c:pt idx="66">
                  <c:v>209</c:v>
                </c:pt>
                <c:pt idx="67">
                  <c:v>209</c:v>
                </c:pt>
                <c:pt idx="68">
                  <c:v>209</c:v>
                </c:pt>
                <c:pt idx="69">
                  <c:v>209</c:v>
                </c:pt>
                <c:pt idx="70">
                  <c:v>209</c:v>
                </c:pt>
                <c:pt idx="71">
                  <c:v>209</c:v>
                </c:pt>
                <c:pt idx="72">
                  <c:v>209</c:v>
                </c:pt>
                <c:pt idx="73">
                  <c:v>209</c:v>
                </c:pt>
                <c:pt idx="74">
                  <c:v>209</c:v>
                </c:pt>
                <c:pt idx="75">
                  <c:v>209</c:v>
                </c:pt>
                <c:pt idx="76">
                  <c:v>209</c:v>
                </c:pt>
                <c:pt idx="77">
                  <c:v>209</c:v>
                </c:pt>
                <c:pt idx="78">
                  <c:v>209</c:v>
                </c:pt>
                <c:pt idx="79">
                  <c:v>209</c:v>
                </c:pt>
                <c:pt idx="80">
                  <c:v>209</c:v>
                </c:pt>
                <c:pt idx="81">
                  <c:v>209</c:v>
                </c:pt>
                <c:pt idx="82">
                  <c:v>209</c:v>
                </c:pt>
                <c:pt idx="83">
                  <c:v>209</c:v>
                </c:pt>
                <c:pt idx="84">
                  <c:v>209</c:v>
                </c:pt>
                <c:pt idx="85">
                  <c:v>209</c:v>
                </c:pt>
                <c:pt idx="86">
                  <c:v>209</c:v>
                </c:pt>
                <c:pt idx="87">
                  <c:v>209</c:v>
                </c:pt>
                <c:pt idx="88">
                  <c:v>209</c:v>
                </c:pt>
                <c:pt idx="89">
                  <c:v>209</c:v>
                </c:pt>
                <c:pt idx="90">
                  <c:v>209</c:v>
                </c:pt>
                <c:pt idx="91">
                  <c:v>209</c:v>
                </c:pt>
                <c:pt idx="92">
                  <c:v>209</c:v>
                </c:pt>
                <c:pt idx="93">
                  <c:v>209</c:v>
                </c:pt>
                <c:pt idx="94">
                  <c:v>209</c:v>
                </c:pt>
                <c:pt idx="95">
                  <c:v>209</c:v>
                </c:pt>
                <c:pt idx="96">
                  <c:v>209</c:v>
                </c:pt>
                <c:pt idx="97">
                  <c:v>209</c:v>
                </c:pt>
                <c:pt idx="98">
                  <c:v>209</c:v>
                </c:pt>
                <c:pt idx="99">
                  <c:v>209</c:v>
                </c:pt>
                <c:pt idx="100">
                  <c:v>209</c:v>
                </c:pt>
                <c:pt idx="101">
                  <c:v>209</c:v>
                </c:pt>
                <c:pt idx="102">
                  <c:v>209</c:v>
                </c:pt>
                <c:pt idx="103">
                  <c:v>209</c:v>
                </c:pt>
                <c:pt idx="104">
                  <c:v>209</c:v>
                </c:pt>
                <c:pt idx="105">
                  <c:v>209</c:v>
                </c:pt>
                <c:pt idx="106">
                  <c:v>209</c:v>
                </c:pt>
                <c:pt idx="107">
                  <c:v>209</c:v>
                </c:pt>
                <c:pt idx="108">
                  <c:v>209</c:v>
                </c:pt>
                <c:pt idx="109">
                  <c:v>209</c:v>
                </c:pt>
                <c:pt idx="110">
                  <c:v>209</c:v>
                </c:pt>
                <c:pt idx="111">
                  <c:v>209</c:v>
                </c:pt>
                <c:pt idx="112">
                  <c:v>209</c:v>
                </c:pt>
                <c:pt idx="113">
                  <c:v>209</c:v>
                </c:pt>
                <c:pt idx="114">
                  <c:v>209</c:v>
                </c:pt>
                <c:pt idx="115">
                  <c:v>209</c:v>
                </c:pt>
                <c:pt idx="116">
                  <c:v>209</c:v>
                </c:pt>
                <c:pt idx="117">
                  <c:v>209</c:v>
                </c:pt>
                <c:pt idx="118">
                  <c:v>209</c:v>
                </c:pt>
                <c:pt idx="119">
                  <c:v>209</c:v>
                </c:pt>
                <c:pt idx="120">
                  <c:v>209</c:v>
                </c:pt>
                <c:pt idx="121">
                  <c:v>209</c:v>
                </c:pt>
                <c:pt idx="122">
                  <c:v>209</c:v>
                </c:pt>
                <c:pt idx="123">
                  <c:v>209</c:v>
                </c:pt>
                <c:pt idx="124">
                  <c:v>209</c:v>
                </c:pt>
                <c:pt idx="125">
                  <c:v>209</c:v>
                </c:pt>
                <c:pt idx="126">
                  <c:v>228.6</c:v>
                </c:pt>
                <c:pt idx="127">
                  <c:v>228.6</c:v>
                </c:pt>
                <c:pt idx="128">
                  <c:v>228.6</c:v>
                </c:pt>
                <c:pt idx="129">
                  <c:v>228.6</c:v>
                </c:pt>
                <c:pt idx="130">
                  <c:v>228.6</c:v>
                </c:pt>
                <c:pt idx="131">
                  <c:v>228.6</c:v>
                </c:pt>
                <c:pt idx="132">
                  <c:v>228.6</c:v>
                </c:pt>
                <c:pt idx="133">
                  <c:v>228.6</c:v>
                </c:pt>
                <c:pt idx="134">
                  <c:v>228.6</c:v>
                </c:pt>
                <c:pt idx="135">
                  <c:v>228.6</c:v>
                </c:pt>
                <c:pt idx="136">
                  <c:v>228.6</c:v>
                </c:pt>
                <c:pt idx="137">
                  <c:v>228.6</c:v>
                </c:pt>
                <c:pt idx="138">
                  <c:v>228.6</c:v>
                </c:pt>
                <c:pt idx="139">
                  <c:v>228.6</c:v>
                </c:pt>
                <c:pt idx="140">
                  <c:v>228.6</c:v>
                </c:pt>
                <c:pt idx="141">
                  <c:v>228.6</c:v>
                </c:pt>
                <c:pt idx="142">
                  <c:v>228.6</c:v>
                </c:pt>
                <c:pt idx="143">
                  <c:v>228.6</c:v>
                </c:pt>
                <c:pt idx="144">
                  <c:v>228.6</c:v>
                </c:pt>
                <c:pt idx="145">
                  <c:v>228.6</c:v>
                </c:pt>
                <c:pt idx="146">
                  <c:v>228.6</c:v>
                </c:pt>
                <c:pt idx="147">
                  <c:v>228.6</c:v>
                </c:pt>
                <c:pt idx="148">
                  <c:v>228.6</c:v>
                </c:pt>
                <c:pt idx="149">
                  <c:v>228.6</c:v>
                </c:pt>
                <c:pt idx="150">
                  <c:v>228.6</c:v>
                </c:pt>
                <c:pt idx="151">
                  <c:v>228.6</c:v>
                </c:pt>
                <c:pt idx="152">
                  <c:v>228.6</c:v>
                </c:pt>
                <c:pt idx="153">
                  <c:v>228.6</c:v>
                </c:pt>
                <c:pt idx="154">
                  <c:v>228.6</c:v>
                </c:pt>
                <c:pt idx="155">
                  <c:v>228.6</c:v>
                </c:pt>
                <c:pt idx="156">
                  <c:v>228.6</c:v>
                </c:pt>
                <c:pt idx="157">
                  <c:v>228.6</c:v>
                </c:pt>
                <c:pt idx="158">
                  <c:v>228.6</c:v>
                </c:pt>
                <c:pt idx="159">
                  <c:v>228.6</c:v>
                </c:pt>
                <c:pt idx="160">
                  <c:v>228.6</c:v>
                </c:pt>
                <c:pt idx="161">
                  <c:v>228.6</c:v>
                </c:pt>
                <c:pt idx="162">
                  <c:v>228.6</c:v>
                </c:pt>
                <c:pt idx="163">
                  <c:v>228.6</c:v>
                </c:pt>
                <c:pt idx="164">
                  <c:v>228.6</c:v>
                </c:pt>
                <c:pt idx="165">
                  <c:v>228.6</c:v>
                </c:pt>
                <c:pt idx="166">
                  <c:v>228.6</c:v>
                </c:pt>
                <c:pt idx="167">
                  <c:v>228.6</c:v>
                </c:pt>
                <c:pt idx="168">
                  <c:v>228.6</c:v>
                </c:pt>
                <c:pt idx="169">
                  <c:v>228.6</c:v>
                </c:pt>
                <c:pt idx="170">
                  <c:v>228.6</c:v>
                </c:pt>
                <c:pt idx="171">
                  <c:v>228.6</c:v>
                </c:pt>
                <c:pt idx="172">
                  <c:v>228.6</c:v>
                </c:pt>
                <c:pt idx="173">
                  <c:v>228.6</c:v>
                </c:pt>
                <c:pt idx="174">
                  <c:v>228.6</c:v>
                </c:pt>
                <c:pt idx="175">
                  <c:v>228.6</c:v>
                </c:pt>
                <c:pt idx="176">
                  <c:v>228.6</c:v>
                </c:pt>
                <c:pt idx="177">
                  <c:v>228.6</c:v>
                </c:pt>
                <c:pt idx="178">
                  <c:v>228.6</c:v>
                </c:pt>
                <c:pt idx="179">
                  <c:v>228.6</c:v>
                </c:pt>
                <c:pt idx="180">
                  <c:v>228.6</c:v>
                </c:pt>
                <c:pt idx="181">
                  <c:v>228.6</c:v>
                </c:pt>
                <c:pt idx="182">
                  <c:v>228.6</c:v>
                </c:pt>
                <c:pt idx="183">
                  <c:v>228.6</c:v>
                </c:pt>
                <c:pt idx="184">
                  <c:v>228.6</c:v>
                </c:pt>
                <c:pt idx="185">
                  <c:v>228.6</c:v>
                </c:pt>
                <c:pt idx="186">
                  <c:v>228.6</c:v>
                </c:pt>
                <c:pt idx="187">
                  <c:v>228.6</c:v>
                </c:pt>
                <c:pt idx="188">
                  <c:v>228.6</c:v>
                </c:pt>
                <c:pt idx="189">
                  <c:v>228.6</c:v>
                </c:pt>
                <c:pt idx="190">
                  <c:v>228.6</c:v>
                </c:pt>
                <c:pt idx="191">
                  <c:v>228.6</c:v>
                </c:pt>
                <c:pt idx="192">
                  <c:v>228.6</c:v>
                </c:pt>
                <c:pt idx="193">
                  <c:v>228.6</c:v>
                </c:pt>
                <c:pt idx="194">
                  <c:v>228.6</c:v>
                </c:pt>
                <c:pt idx="195">
                  <c:v>228.6</c:v>
                </c:pt>
                <c:pt idx="196">
                  <c:v>228.6</c:v>
                </c:pt>
                <c:pt idx="197">
                  <c:v>228.6</c:v>
                </c:pt>
                <c:pt idx="198">
                  <c:v>228.6</c:v>
                </c:pt>
                <c:pt idx="199">
                  <c:v>228.6</c:v>
                </c:pt>
                <c:pt idx="200">
                  <c:v>228.6</c:v>
                </c:pt>
                <c:pt idx="201">
                  <c:v>228.6</c:v>
                </c:pt>
                <c:pt idx="202">
                  <c:v>228.6</c:v>
                </c:pt>
                <c:pt idx="203">
                  <c:v>228.6</c:v>
                </c:pt>
                <c:pt idx="204">
                  <c:v>228.6</c:v>
                </c:pt>
                <c:pt idx="205">
                  <c:v>228.6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98447277"/>
        <c:axId val="527382914"/>
      </c:lineChart>
      <c:catAx>
        <c:axId val="99844727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27382914"/>
        <c:crosses val="autoZero"/>
        <c:auto val="1"/>
        <c:lblAlgn val="ctr"/>
        <c:lblOffset val="100"/>
        <c:noMultiLvlLbl val="0"/>
      </c:catAx>
      <c:valAx>
        <c:axId val="52738291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844727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地均GDP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Sheet1!$F$2:$F$226</c:f>
              <c:numCache>
                <c:formatCode>General</c:formatCode>
                <c:ptCount val="225"/>
                <c:pt idx="0">
                  <c:v>0.0380769230769231</c:v>
                </c:pt>
                <c:pt idx="1">
                  <c:v>0.00347490347490347</c:v>
                </c:pt>
                <c:pt idx="2">
                  <c:v>0.072972972972973</c:v>
                </c:pt>
                <c:pt idx="3">
                  <c:v>0.100772200772201</c:v>
                </c:pt>
                <c:pt idx="4">
                  <c:v>0.0903474903474903</c:v>
                </c:pt>
                <c:pt idx="5">
                  <c:v>0.126208494208494</c:v>
                </c:pt>
                <c:pt idx="6">
                  <c:v>0.127355212355212</c:v>
                </c:pt>
                <c:pt idx="7">
                  <c:v>0.143096234309623</c:v>
                </c:pt>
                <c:pt idx="8">
                  <c:v>0.154393305439331</c:v>
                </c:pt>
                <c:pt idx="9">
                  <c:v>0.169456066945607</c:v>
                </c:pt>
                <c:pt idx="10">
                  <c:v>0.180753138075314</c:v>
                </c:pt>
                <c:pt idx="11">
                  <c:v>0.192050209205021</c:v>
                </c:pt>
                <c:pt idx="12">
                  <c:v>0.203347280334728</c:v>
                </c:pt>
                <c:pt idx="13">
                  <c:v>0.207112970711297</c:v>
                </c:pt>
                <c:pt idx="14">
                  <c:v>0.165690376569038</c:v>
                </c:pt>
                <c:pt idx="15">
                  <c:v>0.146861924686192</c:v>
                </c:pt>
                <c:pt idx="16">
                  <c:v>0.126150627615063</c:v>
                </c:pt>
                <c:pt idx="17">
                  <c:v>0.109205020920502</c:v>
                </c:pt>
                <c:pt idx="18">
                  <c:v>0.105439330543933</c:v>
                </c:pt>
                <c:pt idx="19">
                  <c:v>0.094142259414226</c:v>
                </c:pt>
                <c:pt idx="20">
                  <c:v>0.0368200836820083</c:v>
                </c:pt>
                <c:pt idx="21">
                  <c:v>-0.382775119617224</c:v>
                </c:pt>
                <c:pt idx="22">
                  <c:v>0.0880382775119618</c:v>
                </c:pt>
                <c:pt idx="23">
                  <c:v>0.156937799043062</c:v>
                </c:pt>
                <c:pt idx="24">
                  <c:v>0.168421052631579</c:v>
                </c:pt>
                <c:pt idx="25">
                  <c:v>0.160765550239234</c:v>
                </c:pt>
                <c:pt idx="26">
                  <c:v>0.133971291866029</c:v>
                </c:pt>
                <c:pt idx="27">
                  <c:v>0.111004784688995</c:v>
                </c:pt>
                <c:pt idx="28">
                  <c:v>0.0956937799043063</c:v>
                </c:pt>
                <c:pt idx="29">
                  <c:v>0.0880382775119617</c:v>
                </c:pt>
                <c:pt idx="30">
                  <c:v>0.133971291866029</c:v>
                </c:pt>
                <c:pt idx="31">
                  <c:v>0.0880382775119618</c:v>
                </c:pt>
                <c:pt idx="32">
                  <c:v>0.126315789473684</c:v>
                </c:pt>
                <c:pt idx="33">
                  <c:v>0.156937799043062</c:v>
                </c:pt>
                <c:pt idx="34">
                  <c:v>0.168421052631579</c:v>
                </c:pt>
                <c:pt idx="35">
                  <c:v>0.264114832535885</c:v>
                </c:pt>
                <c:pt idx="36">
                  <c:v>0.248803827751196</c:v>
                </c:pt>
                <c:pt idx="37">
                  <c:v>0.260287081339714</c:v>
                </c:pt>
                <c:pt idx="38">
                  <c:v>0.367464114832535</c:v>
                </c:pt>
                <c:pt idx="39">
                  <c:v>0.378947368421053</c:v>
                </c:pt>
                <c:pt idx="40">
                  <c:v>0.421052631578947</c:v>
                </c:pt>
                <c:pt idx="41">
                  <c:v>0.470813397129186</c:v>
                </c:pt>
                <c:pt idx="42">
                  <c:v>0.478468899521531</c:v>
                </c:pt>
                <c:pt idx="43">
                  <c:v>0.708133971291867</c:v>
                </c:pt>
                <c:pt idx="44">
                  <c:v>0.765550239234451</c:v>
                </c:pt>
                <c:pt idx="45">
                  <c:v>0.845933014354066</c:v>
                </c:pt>
                <c:pt idx="46">
                  <c:v>0.972248803827752</c:v>
                </c:pt>
                <c:pt idx="47">
                  <c:v>1.01818181818182</c:v>
                </c:pt>
                <c:pt idx="48">
                  <c:v>1.08708133971292</c:v>
                </c:pt>
                <c:pt idx="49">
                  <c:v>1.12918660287081</c:v>
                </c:pt>
                <c:pt idx="50">
                  <c:v>1.14832535885167</c:v>
                </c:pt>
                <c:pt idx="51">
                  <c:v>1.20956937799043</c:v>
                </c:pt>
                <c:pt idx="52">
                  <c:v>1.22488038277512</c:v>
                </c:pt>
                <c:pt idx="53">
                  <c:v>1.15215311004785</c:v>
                </c:pt>
                <c:pt idx="54">
                  <c:v>1.19043062200957</c:v>
                </c:pt>
                <c:pt idx="55">
                  <c:v>1.23253588516747</c:v>
                </c:pt>
                <c:pt idx="56">
                  <c:v>1.33205741626794</c:v>
                </c:pt>
                <c:pt idx="57">
                  <c:v>1.47368421052632</c:v>
                </c:pt>
                <c:pt idx="58">
                  <c:v>1.52727272727273</c:v>
                </c:pt>
                <c:pt idx="59">
                  <c:v>1.51578947368421</c:v>
                </c:pt>
                <c:pt idx="60">
                  <c:v>1.5732057416268</c:v>
                </c:pt>
                <c:pt idx="61">
                  <c:v>1.61913875598086</c:v>
                </c:pt>
                <c:pt idx="62">
                  <c:v>1.89473684210526</c:v>
                </c:pt>
                <c:pt idx="63">
                  <c:v>1.89856459330144</c:v>
                </c:pt>
                <c:pt idx="64">
                  <c:v>1.90622009569378</c:v>
                </c:pt>
                <c:pt idx="65">
                  <c:v>1.91004784688995</c:v>
                </c:pt>
                <c:pt idx="66">
                  <c:v>2.08995215311005</c:v>
                </c:pt>
                <c:pt idx="67">
                  <c:v>2.07464114832536</c:v>
                </c:pt>
                <c:pt idx="68">
                  <c:v>2.54545454545455</c:v>
                </c:pt>
                <c:pt idx="69">
                  <c:v>2.98181818181818</c:v>
                </c:pt>
                <c:pt idx="70">
                  <c:v>3.38755980861244</c:v>
                </c:pt>
                <c:pt idx="71">
                  <c:v>3.2688995215311</c:v>
                </c:pt>
                <c:pt idx="72">
                  <c:v>2.67177033492823</c:v>
                </c:pt>
                <c:pt idx="73">
                  <c:v>1.99425837320574</c:v>
                </c:pt>
                <c:pt idx="74">
                  <c:v>-3.77033492822966</c:v>
                </c:pt>
                <c:pt idx="75">
                  <c:v>2.9511961722488</c:v>
                </c:pt>
                <c:pt idx="76">
                  <c:v>2.66028708133971</c:v>
                </c:pt>
                <c:pt idx="77">
                  <c:v>2.67177033492823</c:v>
                </c:pt>
                <c:pt idx="78">
                  <c:v>2.54928229665072</c:v>
                </c:pt>
                <c:pt idx="79">
                  <c:v>2.54545454545455</c:v>
                </c:pt>
                <c:pt idx="80">
                  <c:v>2.54545454545454</c:v>
                </c:pt>
                <c:pt idx="81">
                  <c:v>-6.34641148325361</c:v>
                </c:pt>
                <c:pt idx="82">
                  <c:v>4.71196172248803</c:v>
                </c:pt>
                <c:pt idx="83">
                  <c:v>4.72344497607657</c:v>
                </c:pt>
                <c:pt idx="84">
                  <c:v>5.41244019138757</c:v>
                </c:pt>
                <c:pt idx="85">
                  <c:v>5.99043062200959</c:v>
                </c:pt>
                <c:pt idx="86">
                  <c:v>5.56555023923444</c:v>
                </c:pt>
                <c:pt idx="87">
                  <c:v>5.99043062200959</c:v>
                </c:pt>
                <c:pt idx="88">
                  <c:v>7.09665071770334</c:v>
                </c:pt>
                <c:pt idx="89">
                  <c:v>6.68708133971291</c:v>
                </c:pt>
                <c:pt idx="90">
                  <c:v>6.46507177033491</c:v>
                </c:pt>
                <c:pt idx="91">
                  <c:v>7.7358851674641</c:v>
                </c:pt>
                <c:pt idx="92">
                  <c:v>10.1894736842105</c:v>
                </c:pt>
                <c:pt idx="93">
                  <c:v>12.7119617224881</c:v>
                </c:pt>
                <c:pt idx="94">
                  <c:v>16.5397129186603</c:v>
                </c:pt>
                <c:pt idx="95">
                  <c:v>12.3023923444976</c:v>
                </c:pt>
                <c:pt idx="96">
                  <c:v>11.4143540669856</c:v>
                </c:pt>
                <c:pt idx="97">
                  <c:v>12.3712918660287</c:v>
                </c:pt>
                <c:pt idx="98">
                  <c:v>18.9626794258373</c:v>
                </c:pt>
                <c:pt idx="99">
                  <c:v>16.0803827751196</c:v>
                </c:pt>
                <c:pt idx="100">
                  <c:v>19.5368421052631</c:v>
                </c:pt>
                <c:pt idx="101">
                  <c:v>20.2909090909091</c:v>
                </c:pt>
                <c:pt idx="102">
                  <c:v>23.7397129186603</c:v>
                </c:pt>
                <c:pt idx="103">
                  <c:v>25.2708133971292</c:v>
                </c:pt>
                <c:pt idx="104">
                  <c:v>29.6918660287081</c:v>
                </c:pt>
                <c:pt idx="105">
                  <c:v>32.8574162679426</c:v>
                </c:pt>
                <c:pt idx="106">
                  <c:v>40.0153110047847</c:v>
                </c:pt>
                <c:pt idx="107">
                  <c:v>48.0612440191388</c:v>
                </c:pt>
                <c:pt idx="108">
                  <c:v>50.6526315789474</c:v>
                </c:pt>
                <c:pt idx="109">
                  <c:v>50.6488038277512</c:v>
                </c:pt>
                <c:pt idx="110">
                  <c:v>48.0076555023923</c:v>
                </c:pt>
                <c:pt idx="111">
                  <c:v>50.1818181818182</c:v>
                </c:pt>
                <c:pt idx="112">
                  <c:v>50.6832535885167</c:v>
                </c:pt>
                <c:pt idx="113">
                  <c:v>44.0727272727273</c:v>
                </c:pt>
                <c:pt idx="114">
                  <c:v>46.3961722488038</c:v>
                </c:pt>
                <c:pt idx="115">
                  <c:v>50.5799043062201</c:v>
                </c:pt>
                <c:pt idx="116">
                  <c:v>59.0392344497608</c:v>
                </c:pt>
                <c:pt idx="117">
                  <c:v>63.3186602870814</c:v>
                </c:pt>
                <c:pt idx="118">
                  <c:v>57.9712918660287</c:v>
                </c:pt>
                <c:pt idx="119">
                  <c:v>41.5464114832536</c:v>
                </c:pt>
                <c:pt idx="120">
                  <c:v>17.3856459330144</c:v>
                </c:pt>
                <c:pt idx="121">
                  <c:v>9.81818181818184</c:v>
                </c:pt>
                <c:pt idx="122">
                  <c:v>10.7291866028708</c:v>
                </c:pt>
                <c:pt idx="123">
                  <c:v>11.9081339712919</c:v>
                </c:pt>
                <c:pt idx="124">
                  <c:v>19.9502392344498</c:v>
                </c:pt>
                <c:pt idx="125">
                  <c:v>25.511961722488</c:v>
                </c:pt>
                <c:pt idx="126">
                  <c:v>28.1224846894138</c:v>
                </c:pt>
                <c:pt idx="127">
                  <c:v>32.9693788276466</c:v>
                </c:pt>
                <c:pt idx="128">
                  <c:v>38.3727034120735</c:v>
                </c:pt>
                <c:pt idx="129">
                  <c:v>45.3508311461068</c:v>
                </c:pt>
                <c:pt idx="130">
                  <c:v>47.6325459317585</c:v>
                </c:pt>
                <c:pt idx="131">
                  <c:v>51.321084864392</c:v>
                </c:pt>
                <c:pt idx="132">
                  <c:v>54.4601924759405</c:v>
                </c:pt>
                <c:pt idx="133">
                  <c:v>55.5450568678915</c:v>
                </c:pt>
                <c:pt idx="134">
                  <c:v>59.5660542432197</c:v>
                </c:pt>
                <c:pt idx="135">
                  <c:v>62.9956255468066</c:v>
                </c:pt>
                <c:pt idx="136">
                  <c:v>66.8451443569554</c:v>
                </c:pt>
                <c:pt idx="137">
                  <c:v>70.0647419072616</c:v>
                </c:pt>
                <c:pt idx="138">
                  <c:v>78.1137357830272</c:v>
                </c:pt>
                <c:pt idx="139">
                  <c:v>85.8967629046369</c:v>
                </c:pt>
                <c:pt idx="140">
                  <c:v>96.5319335083114</c:v>
                </c:pt>
                <c:pt idx="141">
                  <c:v>105.795275590551</c:v>
                </c:pt>
                <c:pt idx="142">
                  <c:v>116.297462817148</c:v>
                </c:pt>
                <c:pt idx="143">
                  <c:v>127.961504811899</c:v>
                </c:pt>
                <c:pt idx="144">
                  <c:v>147.405074365704</c:v>
                </c:pt>
                <c:pt idx="145">
                  <c:v>170.943132108487</c:v>
                </c:pt>
                <c:pt idx="146">
                  <c:v>192.034995625546</c:v>
                </c:pt>
                <c:pt idx="147">
                  <c:v>221.350831146106</c:v>
                </c:pt>
                <c:pt idx="148">
                  <c:v>245.704286964129</c:v>
                </c:pt>
                <c:pt idx="149">
                  <c:v>275.954505686789</c:v>
                </c:pt>
                <c:pt idx="150">
                  <c:v>294.456692913386</c:v>
                </c:pt>
                <c:pt idx="151">
                  <c:v>320.297462817147</c:v>
                </c:pt>
                <c:pt idx="152">
                  <c:v>341.679790026246</c:v>
                </c:pt>
                <c:pt idx="153">
                  <c:v>373.235345581802</c:v>
                </c:pt>
                <c:pt idx="154">
                  <c:v>397.739282589676</c:v>
                </c:pt>
                <c:pt idx="155">
                  <c:v>434.652668416447</c:v>
                </c:pt>
                <c:pt idx="156">
                  <c:v>472.482939632546</c:v>
                </c:pt>
                <c:pt idx="157">
                  <c:v>515.177602799649</c:v>
                </c:pt>
                <c:pt idx="158">
                  <c:v>560.003499562555</c:v>
                </c:pt>
                <c:pt idx="159">
                  <c:v>622.099737532809</c:v>
                </c:pt>
                <c:pt idx="160">
                  <c:v>699.40157480315</c:v>
                </c:pt>
                <c:pt idx="161">
                  <c:v>737.154855643045</c:v>
                </c:pt>
                <c:pt idx="162">
                  <c:v>769.9072615923</c:v>
                </c:pt>
                <c:pt idx="163">
                  <c:v>811.940507436571</c:v>
                </c:pt>
                <c:pt idx="164">
                  <c:v>839.94750656168</c:v>
                </c:pt>
                <c:pt idx="165">
                  <c:v>878.439195100613</c:v>
                </c:pt>
                <c:pt idx="166">
                  <c:v>913.459317585302</c:v>
                </c:pt>
                <c:pt idx="167">
                  <c:v>1009.84776902887</c:v>
                </c:pt>
                <c:pt idx="168">
                  <c:v>1085.7217847769</c:v>
                </c:pt>
                <c:pt idx="169">
                  <c:v>1177.74628171479</c:v>
                </c:pt>
                <c:pt idx="170">
                  <c:v>1229.08836395451</c:v>
                </c:pt>
                <c:pt idx="171">
                  <c:v>1208.09798775153</c:v>
                </c:pt>
                <c:pt idx="172">
                  <c:v>1177.74628171479</c:v>
                </c:pt>
                <c:pt idx="173">
                  <c:v>1131.28258967629</c:v>
                </c:pt>
                <c:pt idx="174">
                  <c:v>1239.45406824147</c:v>
                </c:pt>
                <c:pt idx="175">
                  <c:v>1361.27734033246</c:v>
                </c:pt>
                <c:pt idx="176">
                  <c:v>1443.73053368329</c:v>
                </c:pt>
                <c:pt idx="177">
                  <c:v>1641.14435695538</c:v>
                </c:pt>
                <c:pt idx="178">
                  <c:v>1750.92213473316</c:v>
                </c:pt>
                <c:pt idx="179">
                  <c:v>1897.18635170604</c:v>
                </c:pt>
                <c:pt idx="180">
                  <c:v>2059.4365704287</c:v>
                </c:pt>
                <c:pt idx="181">
                  <c:v>2224.50393700787</c:v>
                </c:pt>
                <c:pt idx="182">
                  <c:v>2434.50218722661</c:v>
                </c:pt>
                <c:pt idx="183">
                  <c:v>2722.23272090989</c:v>
                </c:pt>
                <c:pt idx="184">
                  <c:v>2999.86001749781</c:v>
                </c:pt>
                <c:pt idx="185">
                  <c:v>3359.06911636045</c:v>
                </c:pt>
                <c:pt idx="186">
                  <c:v>3697.51531058618</c:v>
                </c:pt>
                <c:pt idx="187">
                  <c:v>4066.53018372703</c:v>
                </c:pt>
                <c:pt idx="188">
                  <c:v>4457.08486439195</c:v>
                </c:pt>
                <c:pt idx="189">
                  <c:v>4696.83639545057</c:v>
                </c:pt>
                <c:pt idx="190">
                  <c:v>5012.95188101488</c:v>
                </c:pt>
                <c:pt idx="191">
                  <c:v>5448.76640419946</c:v>
                </c:pt>
                <c:pt idx="192">
                  <c:v>5798.23272090988</c:v>
                </c:pt>
                <c:pt idx="193">
                  <c:v>6146.36920384953</c:v>
                </c:pt>
                <c:pt idx="194">
                  <c:v>6644.06649168855</c:v>
                </c:pt>
                <c:pt idx="195">
                  <c:v>7116.89938757655</c:v>
                </c:pt>
                <c:pt idx="196">
                  <c:v>7580.45494313212</c:v>
                </c:pt>
                <c:pt idx="197">
                  <c:v>7890.30621172354</c:v>
                </c:pt>
                <c:pt idx="198">
                  <c:v>6763.4435695538</c:v>
                </c:pt>
                <c:pt idx="199">
                  <c:v>6019.67104111986</c:v>
                </c:pt>
                <c:pt idx="200">
                  <c:v>6024.72440944883</c:v>
                </c:pt>
                <c:pt idx="201">
                  <c:v>6064.25896762905</c:v>
                </c:pt>
                <c:pt idx="202">
                  <c:v>6447.55555555555</c:v>
                </c:pt>
                <c:pt idx="203">
                  <c:v>6846.02274715661</c:v>
                </c:pt>
                <c:pt idx="204">
                  <c:v>7293.84076990377</c:v>
                </c:pt>
                <c:pt idx="205">
                  <c:v>7699.7060367454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47304427"/>
        <c:axId val="947156710"/>
      </c:lineChart>
      <c:catAx>
        <c:axId val="5473044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47156710"/>
        <c:crosses val="autoZero"/>
        <c:auto val="1"/>
        <c:lblAlgn val="ctr"/>
        <c:lblOffset val="100"/>
        <c:noMultiLvlLbl val="0"/>
      </c:catAx>
      <c:valAx>
        <c:axId val="94715671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473044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人口密度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Sheet1!$G$2:$G$226</c:f>
              <c:numCache>
                <c:formatCode>General</c:formatCode>
                <c:ptCount val="225"/>
                <c:pt idx="0">
                  <c:v>17.7230769230769</c:v>
                </c:pt>
                <c:pt idx="1">
                  <c:v>18.6185328185328</c:v>
                </c:pt>
                <c:pt idx="2">
                  <c:v>17.4857142857143</c:v>
                </c:pt>
                <c:pt idx="3">
                  <c:v>17.0200772200772</c:v>
                </c:pt>
                <c:pt idx="4">
                  <c:v>16.5196911196911</c:v>
                </c:pt>
                <c:pt idx="5">
                  <c:v>17.3675675675676</c:v>
                </c:pt>
                <c:pt idx="6">
                  <c:v>17.7567567567568</c:v>
                </c:pt>
                <c:pt idx="7">
                  <c:v>20.0523012552301</c:v>
                </c:pt>
                <c:pt idx="8">
                  <c:v>20.5380753138075</c:v>
                </c:pt>
                <c:pt idx="9">
                  <c:v>22.5979079497908</c:v>
                </c:pt>
                <c:pt idx="10">
                  <c:v>22.7108786610879</c:v>
                </c:pt>
                <c:pt idx="11">
                  <c:v>22.2100418410042</c:v>
                </c:pt>
                <c:pt idx="12">
                  <c:v>21.7430962343096</c:v>
                </c:pt>
                <c:pt idx="13">
                  <c:v>20.918410041841</c:v>
                </c:pt>
                <c:pt idx="14">
                  <c:v>21.163179916318</c:v>
                </c:pt>
                <c:pt idx="15">
                  <c:v>20.5041841004184</c:v>
                </c:pt>
                <c:pt idx="16">
                  <c:v>20.0560669456067</c:v>
                </c:pt>
                <c:pt idx="17">
                  <c:v>20.0334728033473</c:v>
                </c:pt>
                <c:pt idx="18">
                  <c:v>19.2803347280335</c:v>
                </c:pt>
                <c:pt idx="19">
                  <c:v>20.2179916317992</c:v>
                </c:pt>
                <c:pt idx="20">
                  <c:v>18.965690376569</c:v>
                </c:pt>
                <c:pt idx="21">
                  <c:v>21.511961722488</c:v>
                </c:pt>
                <c:pt idx="22">
                  <c:v>21.5693779904306</c:v>
                </c:pt>
                <c:pt idx="23">
                  <c:v>22.9205741626794</c:v>
                </c:pt>
                <c:pt idx="24">
                  <c:v>22.977990430622</c:v>
                </c:pt>
                <c:pt idx="25">
                  <c:v>23.3875598086124</c:v>
                </c:pt>
                <c:pt idx="26">
                  <c:v>23.3952153110048</c:v>
                </c:pt>
                <c:pt idx="27">
                  <c:v>23.1004784688995</c:v>
                </c:pt>
                <c:pt idx="28">
                  <c:v>23.2956937799043</c:v>
                </c:pt>
                <c:pt idx="29">
                  <c:v>23.3837320574163</c:v>
                </c:pt>
                <c:pt idx="30">
                  <c:v>22.9626794258373</c:v>
                </c:pt>
                <c:pt idx="31">
                  <c:v>22.5760765550239</c:v>
                </c:pt>
                <c:pt idx="32">
                  <c:v>23.3416267942584</c:v>
                </c:pt>
                <c:pt idx="33">
                  <c:v>23.3952153110048</c:v>
                </c:pt>
                <c:pt idx="34">
                  <c:v>24.1952153110048</c:v>
                </c:pt>
                <c:pt idx="35">
                  <c:v>24.6736842105263</c:v>
                </c:pt>
                <c:pt idx="36">
                  <c:v>24.666028708134</c:v>
                </c:pt>
                <c:pt idx="37">
                  <c:v>25.1253588516746</c:v>
                </c:pt>
                <c:pt idx="38">
                  <c:v>24.6545454545455</c:v>
                </c:pt>
                <c:pt idx="39">
                  <c:v>23.8545454545455</c:v>
                </c:pt>
                <c:pt idx="40">
                  <c:v>23.000956937799</c:v>
                </c:pt>
                <c:pt idx="41">
                  <c:v>23.3952153110048</c:v>
                </c:pt>
                <c:pt idx="42">
                  <c:v>24.1952153110048</c:v>
                </c:pt>
                <c:pt idx="43">
                  <c:v>24.7043062200957</c:v>
                </c:pt>
                <c:pt idx="44">
                  <c:v>24.6277511961723</c:v>
                </c:pt>
                <c:pt idx="45">
                  <c:v>24.6277511961723</c:v>
                </c:pt>
                <c:pt idx="46">
                  <c:v>25.8909090909091</c:v>
                </c:pt>
                <c:pt idx="47">
                  <c:v>26.3157894736842</c:v>
                </c:pt>
                <c:pt idx="48">
                  <c:v>25.5157894736842</c:v>
                </c:pt>
                <c:pt idx="49">
                  <c:v>25.5043062200957</c:v>
                </c:pt>
                <c:pt idx="50">
                  <c:v>24.2334928229665</c:v>
                </c:pt>
                <c:pt idx="51">
                  <c:v>25.2057416267943</c:v>
                </c:pt>
                <c:pt idx="52">
                  <c:v>26.2507177033493</c:v>
                </c:pt>
                <c:pt idx="53">
                  <c:v>27.0277511961723</c:v>
                </c:pt>
                <c:pt idx="54">
                  <c:v>27.8200956937799</c:v>
                </c:pt>
                <c:pt idx="55">
                  <c:v>28.0803827751196</c:v>
                </c:pt>
                <c:pt idx="56">
                  <c:v>28.5244019138756</c:v>
                </c:pt>
                <c:pt idx="57">
                  <c:v>29.7711004784689</c:v>
                </c:pt>
                <c:pt idx="58">
                  <c:v>29.4047846889952</c:v>
                </c:pt>
                <c:pt idx="59">
                  <c:v>30.622009569378</c:v>
                </c:pt>
                <c:pt idx="60">
                  <c:v>30.6296650717703</c:v>
                </c:pt>
                <c:pt idx="61">
                  <c:v>31.3416267942584</c:v>
                </c:pt>
                <c:pt idx="62">
                  <c:v>31.1043062200957</c:v>
                </c:pt>
                <c:pt idx="63">
                  <c:v>31.6401913875598</c:v>
                </c:pt>
                <c:pt idx="64">
                  <c:v>31.9157894736842</c:v>
                </c:pt>
                <c:pt idx="65">
                  <c:v>32.6928229665072</c:v>
                </c:pt>
                <c:pt idx="66">
                  <c:v>33.2937799043062</c:v>
                </c:pt>
                <c:pt idx="67">
                  <c:v>33.1177033492823</c:v>
                </c:pt>
                <c:pt idx="68">
                  <c:v>35.0239234449761</c:v>
                </c:pt>
                <c:pt idx="69">
                  <c:v>35.3312918660287</c:v>
                </c:pt>
                <c:pt idx="70">
                  <c:v>35.6937799043062</c:v>
                </c:pt>
                <c:pt idx="71">
                  <c:v>37.0717703349282</c:v>
                </c:pt>
                <c:pt idx="72">
                  <c:v>36.9454545454545</c:v>
                </c:pt>
                <c:pt idx="73">
                  <c:v>36.8918660287081</c:v>
                </c:pt>
                <c:pt idx="74">
                  <c:v>36.4516746411483</c:v>
                </c:pt>
                <c:pt idx="75">
                  <c:v>37.8028708133971</c:v>
                </c:pt>
                <c:pt idx="76">
                  <c:v>38.7023923444976</c:v>
                </c:pt>
                <c:pt idx="77">
                  <c:v>40.7196172248804</c:v>
                </c:pt>
                <c:pt idx="78">
                  <c:v>42.1129186602871</c:v>
                </c:pt>
                <c:pt idx="79">
                  <c:v>43.7473684210526</c:v>
                </c:pt>
                <c:pt idx="80">
                  <c:v>44.1263157894737</c:v>
                </c:pt>
                <c:pt idx="81">
                  <c:v>43.7282296650718</c:v>
                </c:pt>
                <c:pt idx="82">
                  <c:v>43.3416267942584</c:v>
                </c:pt>
                <c:pt idx="83">
                  <c:v>44.2488038277512</c:v>
                </c:pt>
                <c:pt idx="84">
                  <c:v>46.3540669856459</c:v>
                </c:pt>
                <c:pt idx="85">
                  <c:v>48.5703349282297</c:v>
                </c:pt>
                <c:pt idx="86">
                  <c:v>50.021052631579</c:v>
                </c:pt>
                <c:pt idx="87">
                  <c:v>51.8736842105263</c:v>
                </c:pt>
                <c:pt idx="88">
                  <c:v>54.7444976076555</c:v>
                </c:pt>
                <c:pt idx="89">
                  <c:v>56.6430622009569</c:v>
                </c:pt>
                <c:pt idx="90">
                  <c:v>58.2086124401914</c:v>
                </c:pt>
                <c:pt idx="91">
                  <c:v>59.7435406698565</c:v>
                </c:pt>
                <c:pt idx="92">
                  <c:v>61.2631578947368</c:v>
                </c:pt>
                <c:pt idx="93">
                  <c:v>62.4995215311005</c:v>
                </c:pt>
                <c:pt idx="94">
                  <c:v>63.3569377990431</c:v>
                </c:pt>
                <c:pt idx="95">
                  <c:v>61.2746411483254</c:v>
                </c:pt>
                <c:pt idx="96">
                  <c:v>58.200956937799</c:v>
                </c:pt>
                <c:pt idx="97">
                  <c:v>58.3081339712919</c:v>
                </c:pt>
                <c:pt idx="98">
                  <c:v>59.9617224880383</c:v>
                </c:pt>
                <c:pt idx="99">
                  <c:v>61.1177033492823</c:v>
                </c:pt>
                <c:pt idx="100">
                  <c:v>62.3349282296651</c:v>
                </c:pt>
                <c:pt idx="101">
                  <c:v>63.2459330143541</c:v>
                </c:pt>
                <c:pt idx="102">
                  <c:v>65.3971291866029</c:v>
                </c:pt>
                <c:pt idx="103">
                  <c:v>66.2200956937799</c:v>
                </c:pt>
                <c:pt idx="104">
                  <c:v>67.6899521531101</c:v>
                </c:pt>
                <c:pt idx="105">
                  <c:v>69.0564593301435</c:v>
                </c:pt>
                <c:pt idx="106">
                  <c:v>70.4497607655502</c:v>
                </c:pt>
                <c:pt idx="107">
                  <c:v>73.5578947368421</c:v>
                </c:pt>
                <c:pt idx="108">
                  <c:v>75.7167464114833</c:v>
                </c:pt>
                <c:pt idx="109">
                  <c:v>76.9913875598086</c:v>
                </c:pt>
                <c:pt idx="110">
                  <c:v>77.0334928229665</c:v>
                </c:pt>
                <c:pt idx="111">
                  <c:v>79.8354066985646</c:v>
                </c:pt>
                <c:pt idx="112">
                  <c:v>81.6727272727273</c:v>
                </c:pt>
                <c:pt idx="113">
                  <c:v>84.2143540669856</c:v>
                </c:pt>
                <c:pt idx="114">
                  <c:v>87.5177033492823</c:v>
                </c:pt>
                <c:pt idx="115">
                  <c:v>90.0976076555024</c:v>
                </c:pt>
                <c:pt idx="116">
                  <c:v>93.0296650717703</c:v>
                </c:pt>
                <c:pt idx="117">
                  <c:v>93.1215311004785</c:v>
                </c:pt>
                <c:pt idx="118">
                  <c:v>93.9368421052632</c:v>
                </c:pt>
                <c:pt idx="119">
                  <c:v>93.0947368421053</c:v>
                </c:pt>
                <c:pt idx="120">
                  <c:v>92.0727272727273</c:v>
                </c:pt>
                <c:pt idx="121">
                  <c:v>87.4947368421053</c:v>
                </c:pt>
                <c:pt idx="122">
                  <c:v>86.1167464114833</c:v>
                </c:pt>
                <c:pt idx="123">
                  <c:v>86.4497607655502</c:v>
                </c:pt>
                <c:pt idx="124">
                  <c:v>88.5282296650718</c:v>
                </c:pt>
                <c:pt idx="125">
                  <c:v>91.8583732057416</c:v>
                </c:pt>
                <c:pt idx="126">
                  <c:v>86.9886264216973</c:v>
                </c:pt>
                <c:pt idx="127">
                  <c:v>88.3114610673666</c:v>
                </c:pt>
                <c:pt idx="128">
                  <c:v>91.1076115485564</c:v>
                </c:pt>
                <c:pt idx="129">
                  <c:v>93.2913385826772</c:v>
                </c:pt>
                <c:pt idx="130">
                  <c:v>99.2055993000875</c:v>
                </c:pt>
                <c:pt idx="131">
                  <c:v>103.790026246719</c:v>
                </c:pt>
                <c:pt idx="132">
                  <c:v>106.208223972004</c:v>
                </c:pt>
                <c:pt idx="133">
                  <c:v>108.885389326334</c:v>
                </c:pt>
                <c:pt idx="134">
                  <c:v>111.475065616798</c:v>
                </c:pt>
                <c:pt idx="135">
                  <c:v>113.928258967629</c:v>
                </c:pt>
                <c:pt idx="136">
                  <c:v>116.374453193351</c:v>
                </c:pt>
                <c:pt idx="137">
                  <c:v>118.838145231846</c:v>
                </c:pt>
                <c:pt idx="138">
                  <c:v>121.273840769904</c:v>
                </c:pt>
                <c:pt idx="139">
                  <c:v>123.660542432196</c:v>
                </c:pt>
                <c:pt idx="140">
                  <c:v>125.788276465442</c:v>
                </c:pt>
                <c:pt idx="141">
                  <c:v>127.807524059493</c:v>
                </c:pt>
                <c:pt idx="142">
                  <c:v>129.889763779528</c:v>
                </c:pt>
                <c:pt idx="143">
                  <c:v>131.825021872266</c:v>
                </c:pt>
                <c:pt idx="144">
                  <c:v>133.371828521435</c:v>
                </c:pt>
                <c:pt idx="145">
                  <c:v>134.96062992126</c:v>
                </c:pt>
                <c:pt idx="146">
                  <c:v>136.766404199475</c:v>
                </c:pt>
                <c:pt idx="147">
                  <c:v>138.820647419073</c:v>
                </c:pt>
                <c:pt idx="148">
                  <c:v>140.755905511811</c:v>
                </c:pt>
                <c:pt idx="149">
                  <c:v>144.181977252843</c:v>
                </c:pt>
                <c:pt idx="150">
                  <c:v>147.048118985127</c:v>
                </c:pt>
                <c:pt idx="151">
                  <c:v>149.574803149606</c:v>
                </c:pt>
                <c:pt idx="152">
                  <c:v>151.188101487314</c:v>
                </c:pt>
                <c:pt idx="153">
                  <c:v>153.942257217848</c:v>
                </c:pt>
                <c:pt idx="154">
                  <c:v>155.926509186352</c:v>
                </c:pt>
                <c:pt idx="155">
                  <c:v>157.833770778653</c:v>
                </c:pt>
                <c:pt idx="156">
                  <c:v>159.769028871391</c:v>
                </c:pt>
                <c:pt idx="157">
                  <c:v>161.018372703412</c:v>
                </c:pt>
                <c:pt idx="158">
                  <c:v>162.73665791776</c:v>
                </c:pt>
                <c:pt idx="159">
                  <c:v>164.489938757655</c:v>
                </c:pt>
                <c:pt idx="160">
                  <c:v>167.583552055993</c:v>
                </c:pt>
                <c:pt idx="161">
                  <c:v>168.801399825022</c:v>
                </c:pt>
                <c:pt idx="162">
                  <c:v>171.398075240595</c:v>
                </c:pt>
                <c:pt idx="163">
                  <c:v>173.452318460192</c:v>
                </c:pt>
                <c:pt idx="164">
                  <c:v>176.227471566054</c:v>
                </c:pt>
                <c:pt idx="165">
                  <c:v>178.831146106737</c:v>
                </c:pt>
                <c:pt idx="166">
                  <c:v>181.546806649169</c:v>
                </c:pt>
                <c:pt idx="167">
                  <c:v>183.153105861767</c:v>
                </c:pt>
                <c:pt idx="168">
                  <c:v>185.431321084864</c:v>
                </c:pt>
                <c:pt idx="169">
                  <c:v>187.450568678915</c:v>
                </c:pt>
                <c:pt idx="170">
                  <c:v>189.371828521435</c:v>
                </c:pt>
                <c:pt idx="171">
                  <c:v>191.937007874016</c:v>
                </c:pt>
                <c:pt idx="172">
                  <c:v>194.334208223972</c:v>
                </c:pt>
                <c:pt idx="173">
                  <c:v>196.468941382327</c:v>
                </c:pt>
                <c:pt idx="174">
                  <c:v>199.083114610674</c:v>
                </c:pt>
                <c:pt idx="175">
                  <c:v>200.290463692039</c:v>
                </c:pt>
                <c:pt idx="176">
                  <c:v>202.96062992126</c:v>
                </c:pt>
                <c:pt idx="177">
                  <c:v>205.25634295713</c:v>
                </c:pt>
                <c:pt idx="178">
                  <c:v>208.031496062992</c:v>
                </c:pt>
                <c:pt idx="179">
                  <c:v>211.216097987752</c:v>
                </c:pt>
                <c:pt idx="180">
                  <c:v>212.675415573053</c:v>
                </c:pt>
                <c:pt idx="181">
                  <c:v>214.208223972004</c:v>
                </c:pt>
                <c:pt idx="182">
                  <c:v>215.405074365704</c:v>
                </c:pt>
                <c:pt idx="183">
                  <c:v>217.707786526684</c:v>
                </c:pt>
                <c:pt idx="184">
                  <c:v>219.405074365704</c:v>
                </c:pt>
                <c:pt idx="185">
                  <c:v>220.584426946632</c:v>
                </c:pt>
                <c:pt idx="186">
                  <c:v>222.404199475066</c:v>
                </c:pt>
                <c:pt idx="187">
                  <c:v>223.979002624672</c:v>
                </c:pt>
                <c:pt idx="188">
                  <c:v>226.974628171479</c:v>
                </c:pt>
                <c:pt idx="189">
                  <c:v>228.353455818023</c:v>
                </c:pt>
                <c:pt idx="190">
                  <c:v>230.918635170604</c:v>
                </c:pt>
                <c:pt idx="191">
                  <c:v>232.794400699913</c:v>
                </c:pt>
                <c:pt idx="192">
                  <c:v>234.890638670166</c:v>
                </c:pt>
                <c:pt idx="193">
                  <c:v>237.123359580052</c:v>
                </c:pt>
                <c:pt idx="194">
                  <c:v>237.459317585302</c:v>
                </c:pt>
                <c:pt idx="195">
                  <c:v>237.858267716535</c:v>
                </c:pt>
                <c:pt idx="196">
                  <c:v>238.502187226597</c:v>
                </c:pt>
                <c:pt idx="197">
                  <c:v>238.323709536308</c:v>
                </c:pt>
                <c:pt idx="198">
                  <c:v>233.518810148731</c:v>
                </c:pt>
                <c:pt idx="199">
                  <c:v>233.613298337708</c:v>
                </c:pt>
                <c:pt idx="200">
                  <c:v>233.637795275591</c:v>
                </c:pt>
                <c:pt idx="201">
                  <c:v>237.137357830271</c:v>
                </c:pt>
                <c:pt idx="202">
                  <c:v>237.910061242345</c:v>
                </c:pt>
                <c:pt idx="203">
                  <c:v>238.292213473316</c:v>
                </c:pt>
                <c:pt idx="204">
                  <c:v>238.400699912511</c:v>
                </c:pt>
                <c:pt idx="205">
                  <c:v>238.393700787402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80214255"/>
        <c:axId val="912363194"/>
      </c:lineChart>
      <c:catAx>
        <c:axId val="280214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2363194"/>
        <c:crosses val="autoZero"/>
        <c:auto val="1"/>
        <c:lblAlgn val="ctr"/>
        <c:lblOffset val="100"/>
        <c:noMultiLvlLbl val="0"/>
      </c:catAx>
      <c:valAx>
        <c:axId val="91236319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80214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人口自然增长率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Sheet1!$H$2:$H$226</c:f>
              <c:numCache>
                <c:formatCode>General</c:formatCode>
                <c:ptCount val="225"/>
                <c:pt idx="1">
                  <c:v>4.6484375</c:v>
                </c:pt>
                <c:pt idx="2">
                  <c:v>-6.08435983575961</c:v>
                </c:pt>
                <c:pt idx="3">
                  <c:v>-2.66295707472178</c:v>
                </c:pt>
                <c:pt idx="4">
                  <c:v>-2.93997550020417</c:v>
                </c:pt>
                <c:pt idx="5">
                  <c:v>5.13251998317207</c:v>
                </c:pt>
                <c:pt idx="6">
                  <c:v>2.24089635854342</c:v>
                </c:pt>
                <c:pt idx="7">
                  <c:v>4.20743639921722</c:v>
                </c:pt>
                <c:pt idx="8">
                  <c:v>2.42253521126761</c:v>
                </c:pt>
                <c:pt idx="9">
                  <c:v>10.02933626696</c:v>
                </c:pt>
                <c:pt idx="10">
                  <c:v>0.499916680553241</c:v>
                </c:pt>
                <c:pt idx="11">
                  <c:v>-2.20527275742</c:v>
                </c:pt>
                <c:pt idx="12">
                  <c:v>-2.10240759579518</c:v>
                </c:pt>
                <c:pt idx="13">
                  <c:v>-3.79286456529269</c:v>
                </c:pt>
                <c:pt idx="14">
                  <c:v>1.17011701170117</c:v>
                </c:pt>
                <c:pt idx="15">
                  <c:v>-3.11387900355872</c:v>
                </c:pt>
                <c:pt idx="16">
                  <c:v>-2.18549127640037</c:v>
                </c:pt>
                <c:pt idx="17">
                  <c:v>-0.112654900488171</c:v>
                </c:pt>
                <c:pt idx="18">
                  <c:v>-3.7593984962406</c:v>
                </c:pt>
                <c:pt idx="19">
                  <c:v>4.86328125</c:v>
                </c:pt>
                <c:pt idx="20">
                  <c:v>5.53175637921401</c:v>
                </c:pt>
                <c:pt idx="21">
                  <c:v>-0.811860218849276</c:v>
                </c:pt>
                <c:pt idx="22">
                  <c:v>0.266903914590747</c:v>
                </c:pt>
                <c:pt idx="23">
                  <c:v>6.26441881100266</c:v>
                </c:pt>
                <c:pt idx="24">
                  <c:v>0.250501002004008</c:v>
                </c:pt>
                <c:pt idx="25">
                  <c:v>1.78244211227719</c:v>
                </c:pt>
                <c:pt idx="26">
                  <c:v>0.0327332242225859</c:v>
                </c:pt>
                <c:pt idx="27">
                  <c:v>-1.2598167539267</c:v>
                </c:pt>
                <c:pt idx="28">
                  <c:v>0.845070422535211</c:v>
                </c:pt>
                <c:pt idx="29">
                  <c:v>0.377916529740388</c:v>
                </c:pt>
                <c:pt idx="30">
                  <c:v>-1.80062203306597</c:v>
                </c:pt>
                <c:pt idx="31">
                  <c:v>-1.68361393565594</c:v>
                </c:pt>
                <c:pt idx="32">
                  <c:v>3.39097999321804</c:v>
                </c:pt>
                <c:pt idx="33">
                  <c:v>0.229583469990161</c:v>
                </c:pt>
                <c:pt idx="34">
                  <c:v>3.41950261780105</c:v>
                </c:pt>
                <c:pt idx="35">
                  <c:v>1.97753520012656</c:v>
                </c:pt>
                <c:pt idx="36">
                  <c:v>-0.0310269934843314</c:v>
                </c:pt>
                <c:pt idx="37">
                  <c:v>1.86219739292365</c:v>
                </c:pt>
                <c:pt idx="38">
                  <c:v>-1.87385740402194</c:v>
                </c:pt>
                <c:pt idx="39">
                  <c:v>-3.24483775811209</c:v>
                </c:pt>
                <c:pt idx="40">
                  <c:v>-3.5783055198973</c:v>
                </c:pt>
                <c:pt idx="41">
                  <c:v>1.71409552338159</c:v>
                </c:pt>
                <c:pt idx="42">
                  <c:v>3.41950261780105</c:v>
                </c:pt>
                <c:pt idx="43">
                  <c:v>2.10409745293466</c:v>
                </c:pt>
                <c:pt idx="44">
                  <c:v>-0.309885342423303</c:v>
                </c:pt>
                <c:pt idx="45">
                  <c:v>0</c:v>
                </c:pt>
                <c:pt idx="46">
                  <c:v>5.12900217594032</c:v>
                </c:pt>
                <c:pt idx="47">
                  <c:v>1.64104080425784</c:v>
                </c:pt>
                <c:pt idx="48">
                  <c:v>-3.04</c:v>
                </c:pt>
                <c:pt idx="49">
                  <c:v>-0.045004500450045</c:v>
                </c:pt>
                <c:pt idx="50">
                  <c:v>-4.982740507279</c:v>
                </c:pt>
                <c:pt idx="51">
                  <c:v>4.01200442268204</c:v>
                </c:pt>
                <c:pt idx="52">
                  <c:v>4.14578587699317</c:v>
                </c:pt>
                <c:pt idx="53">
                  <c:v>2.96004666083406</c:v>
                </c:pt>
                <c:pt idx="54">
                  <c:v>2.93159609120521</c:v>
                </c:pt>
                <c:pt idx="55">
                  <c:v>0.935608145294441</c:v>
                </c:pt>
                <c:pt idx="56">
                  <c:v>1.58124318429662</c:v>
                </c:pt>
                <c:pt idx="57">
                  <c:v>4.37063875469672</c:v>
                </c:pt>
                <c:pt idx="58">
                  <c:v>-1.23044087583733</c:v>
                </c:pt>
                <c:pt idx="59">
                  <c:v>4.13954699297058</c:v>
                </c:pt>
                <c:pt idx="60">
                  <c:v>0.025</c:v>
                </c:pt>
                <c:pt idx="61">
                  <c:v>2.32441889527618</c:v>
                </c:pt>
                <c:pt idx="62">
                  <c:v>-0.757205666829507</c:v>
                </c:pt>
                <c:pt idx="63">
                  <c:v>1.72286487816884</c:v>
                </c:pt>
                <c:pt idx="64">
                  <c:v>0.87103798693443</c:v>
                </c:pt>
                <c:pt idx="65">
                  <c:v>2.43463660350204</c:v>
                </c:pt>
                <c:pt idx="66">
                  <c:v>1.83819224915115</c:v>
                </c:pt>
                <c:pt idx="67">
                  <c:v>-0.52885720855369</c:v>
                </c:pt>
                <c:pt idx="68">
                  <c:v>5.75589459084605</c:v>
                </c:pt>
                <c:pt idx="69">
                  <c:v>0.877595628415293</c:v>
                </c:pt>
                <c:pt idx="70">
                  <c:v>1.0259688200817</c:v>
                </c:pt>
                <c:pt idx="71">
                  <c:v>3.86058981233244</c:v>
                </c:pt>
                <c:pt idx="72">
                  <c:v>-0.340733092410945</c:v>
                </c:pt>
                <c:pt idx="73">
                  <c:v>-0.14504765851637</c:v>
                </c:pt>
                <c:pt idx="74">
                  <c:v>-1.1931936086325</c:v>
                </c:pt>
                <c:pt idx="75">
                  <c:v>3.70681507928174</c:v>
                </c:pt>
                <c:pt idx="76">
                  <c:v>2.37950587282301</c:v>
                </c:pt>
                <c:pt idx="77">
                  <c:v>5.21214518840866</c:v>
                </c:pt>
                <c:pt idx="78">
                  <c:v>3.42169580748261</c:v>
                </c:pt>
                <c:pt idx="79">
                  <c:v>3.88111252499545</c:v>
                </c:pt>
                <c:pt idx="80">
                  <c:v>0.866217516843118</c:v>
                </c:pt>
                <c:pt idx="81">
                  <c:v>-0.902151283830673</c:v>
                </c:pt>
                <c:pt idx="82">
                  <c:v>-0.884103641456583</c:v>
                </c:pt>
                <c:pt idx="83">
                  <c:v>2.09308487150049</c:v>
                </c:pt>
                <c:pt idx="84">
                  <c:v>4.75778546712803</c:v>
                </c:pt>
                <c:pt idx="85">
                  <c:v>4.78117258464079</c:v>
                </c:pt>
                <c:pt idx="86">
                  <c:v>2.9868389944046</c:v>
                </c:pt>
                <c:pt idx="87">
                  <c:v>3.7037037037037</c:v>
                </c:pt>
                <c:pt idx="88">
                  <c:v>5.53423848878394</c:v>
                </c:pt>
                <c:pt idx="89">
                  <c:v>3.46804642707314</c:v>
                </c:pt>
                <c:pt idx="90">
                  <c:v>2.76388701175835</c:v>
                </c:pt>
                <c:pt idx="91">
                  <c:v>2.63694351285592</c:v>
                </c:pt>
                <c:pt idx="92">
                  <c:v>2.54356740133265</c:v>
                </c:pt>
                <c:pt idx="93">
                  <c:v>2.01811933770697</c:v>
                </c:pt>
                <c:pt idx="94">
                  <c:v>1.3718765311122</c:v>
                </c:pt>
                <c:pt idx="95">
                  <c:v>-3.28661188980184</c:v>
                </c:pt>
                <c:pt idx="96">
                  <c:v>-5.01624187906047</c:v>
                </c:pt>
                <c:pt idx="97">
                  <c:v>0.18414995067412</c:v>
                </c:pt>
                <c:pt idx="98">
                  <c:v>2.83594827020285</c:v>
                </c:pt>
                <c:pt idx="99">
                  <c:v>1.92786466645388</c:v>
                </c:pt>
                <c:pt idx="100">
                  <c:v>1.9916076908624</c:v>
                </c:pt>
                <c:pt idx="101">
                  <c:v>1.46146760822843</c:v>
                </c:pt>
                <c:pt idx="102">
                  <c:v>3.40131937299522</c:v>
                </c:pt>
                <c:pt idx="103">
                  <c:v>1.25841381328651</c:v>
                </c:pt>
                <c:pt idx="104">
                  <c:v>2.21965317919075</c:v>
                </c:pt>
                <c:pt idx="105">
                  <c:v>2.0187740330242</c:v>
                </c:pt>
                <c:pt idx="106">
                  <c:v>2.01762651737709</c:v>
                </c:pt>
                <c:pt idx="107">
                  <c:v>4.41184460744363</c:v>
                </c:pt>
                <c:pt idx="108">
                  <c:v>2.93490138939481</c:v>
                </c:pt>
                <c:pt idx="109">
                  <c:v>1.68343359789697</c:v>
                </c:pt>
                <c:pt idx="110">
                  <c:v>0.054688276822114</c:v>
                </c:pt>
                <c:pt idx="111">
                  <c:v>3.63726708074534</c:v>
                </c:pt>
                <c:pt idx="112">
                  <c:v>2.30138562592894</c:v>
                </c:pt>
                <c:pt idx="113">
                  <c:v>3.11196513099311</c:v>
                </c:pt>
                <c:pt idx="114">
                  <c:v>3.92254897504659</c:v>
                </c:pt>
                <c:pt idx="115">
                  <c:v>2.94786564030791</c:v>
                </c:pt>
                <c:pt idx="116">
                  <c:v>3.25431217605574</c:v>
                </c:pt>
                <c:pt idx="117">
                  <c:v>0.0987491770901909</c:v>
                </c:pt>
                <c:pt idx="118">
                  <c:v>0.875534363696153</c:v>
                </c:pt>
                <c:pt idx="119">
                  <c:v>-0.896458987001345</c:v>
                </c:pt>
                <c:pt idx="120">
                  <c:v>-1.09781670161589</c:v>
                </c:pt>
                <c:pt idx="121">
                  <c:v>-4.97214600482248</c:v>
                </c:pt>
                <c:pt idx="122">
                  <c:v>-1.57494093971476</c:v>
                </c:pt>
                <c:pt idx="123">
                  <c:v>0.386701040092453</c:v>
                </c:pt>
                <c:pt idx="124">
                  <c:v>2.40425060881116</c:v>
                </c:pt>
                <c:pt idx="125">
                  <c:v>3.7616741611899</c:v>
                </c:pt>
                <c:pt idx="126">
                  <c:v>3.57946495541295</c:v>
                </c:pt>
                <c:pt idx="127">
                  <c:v>1.52069839481836</c:v>
                </c:pt>
                <c:pt idx="128">
                  <c:v>3.1662373687339</c:v>
                </c:pt>
                <c:pt idx="129">
                  <c:v>2.3968656372436</c:v>
                </c:pt>
                <c:pt idx="130">
                  <c:v>6.33956035711606</c:v>
                </c:pt>
                <c:pt idx="131">
                  <c:v>4.62113729363624</c:v>
                </c:pt>
                <c:pt idx="132">
                  <c:v>2.329894126374</c:v>
                </c:pt>
                <c:pt idx="133">
                  <c:v>2.52067613430426</c:v>
                </c:pt>
                <c:pt idx="134">
                  <c:v>2.3783505817317</c:v>
                </c:pt>
                <c:pt idx="135">
                  <c:v>2.20066553651033</c:v>
                </c:pt>
                <c:pt idx="136">
                  <c:v>2.14713561664875</c:v>
                </c:pt>
                <c:pt idx="137">
                  <c:v>2.11703855175317</c:v>
                </c:pt>
                <c:pt idx="138">
                  <c:v>2.04959067082867</c:v>
                </c:pt>
                <c:pt idx="139">
                  <c:v>1.96802677901541</c:v>
                </c:pt>
                <c:pt idx="140">
                  <c:v>1.72062485850125</c:v>
                </c:pt>
                <c:pt idx="141">
                  <c:v>1.60527487202315</c:v>
                </c:pt>
                <c:pt idx="142">
                  <c:v>1.62919963856411</c:v>
                </c:pt>
                <c:pt idx="143">
                  <c:v>1.48992348313396</c:v>
                </c:pt>
                <c:pt idx="144">
                  <c:v>1.17337864026122</c:v>
                </c:pt>
                <c:pt idx="145">
                  <c:v>1.19125711736769</c:v>
                </c:pt>
                <c:pt idx="146">
                  <c:v>1.33800077790743</c:v>
                </c:pt>
                <c:pt idx="147">
                  <c:v>1.50200864870397</c:v>
                </c:pt>
                <c:pt idx="148">
                  <c:v>1.39407078753655</c:v>
                </c:pt>
                <c:pt idx="149">
                  <c:v>2.43405186345441</c:v>
                </c:pt>
                <c:pt idx="150">
                  <c:v>1.9878640776699</c:v>
                </c:pt>
                <c:pt idx="151">
                  <c:v>1.71827030629001</c:v>
                </c:pt>
                <c:pt idx="152">
                  <c:v>1.07858964460354</c:v>
                </c:pt>
                <c:pt idx="153">
                  <c:v>1.82167492245729</c:v>
                </c:pt>
                <c:pt idx="154">
                  <c:v>1.28895860328719</c:v>
                </c:pt>
                <c:pt idx="155">
                  <c:v>1.22317981865518</c:v>
                </c:pt>
                <c:pt idx="156">
                  <c:v>1.22613689275182</c:v>
                </c:pt>
                <c:pt idx="157">
                  <c:v>0.78196872125115</c:v>
                </c:pt>
                <c:pt idx="158">
                  <c:v>1.06713611962357</c:v>
                </c:pt>
                <c:pt idx="159">
                  <c:v>1.07737301621436</c:v>
                </c:pt>
                <c:pt idx="160">
                  <c:v>1.88073101716912</c:v>
                </c:pt>
                <c:pt idx="161">
                  <c:v>0.726710798337754</c:v>
                </c:pt>
                <c:pt idx="162">
                  <c:v>1.53830206281746</c:v>
                </c:pt>
                <c:pt idx="163">
                  <c:v>1.19852175510954</c:v>
                </c:pt>
                <c:pt idx="164">
                  <c:v>1.59995157775805</c:v>
                </c:pt>
                <c:pt idx="165">
                  <c:v>1.47745099986099</c:v>
                </c:pt>
                <c:pt idx="166">
                  <c:v>1.51856128060116</c:v>
                </c:pt>
                <c:pt idx="167">
                  <c:v>0.884785164909305</c:v>
                </c:pt>
                <c:pt idx="168">
                  <c:v>1.2438856618771</c:v>
                </c:pt>
                <c:pt idx="169">
                  <c:v>1.08894634532999</c:v>
                </c:pt>
                <c:pt idx="170">
                  <c:v>1.02494212530804</c:v>
                </c:pt>
                <c:pt idx="171">
                  <c:v>1.35457283831981</c:v>
                </c:pt>
                <c:pt idx="172">
                  <c:v>1.24895160996244</c:v>
                </c:pt>
                <c:pt idx="173">
                  <c:v>1.09848553060453</c:v>
                </c:pt>
                <c:pt idx="174">
                  <c:v>1.33057836518765</c:v>
                </c:pt>
                <c:pt idx="175">
                  <c:v>0.606454788356068</c:v>
                </c:pt>
                <c:pt idx="176">
                  <c:v>1.33314696066954</c:v>
                </c:pt>
                <c:pt idx="177">
                  <c:v>1.13111249051659</c:v>
                </c:pt>
                <c:pt idx="178">
                  <c:v>1.35204255609357</c:v>
                </c:pt>
                <c:pt idx="179">
                  <c:v>1.53082681470267</c:v>
                </c:pt>
                <c:pt idx="180">
                  <c:v>0.690912103388286</c:v>
                </c:pt>
                <c:pt idx="181">
                  <c:v>0.72072665043112</c:v>
                </c:pt>
                <c:pt idx="182">
                  <c:v>0.558732233295213</c:v>
                </c:pt>
                <c:pt idx="183">
                  <c:v>1.06901481674032</c:v>
                </c:pt>
                <c:pt idx="184">
                  <c:v>0.77961742485131</c:v>
                </c:pt>
                <c:pt idx="185">
                  <c:v>0.537522928463195</c:v>
                </c:pt>
                <c:pt idx="186">
                  <c:v>0.824977789059525</c:v>
                </c:pt>
                <c:pt idx="187">
                  <c:v>0.708081570996979</c:v>
                </c:pt>
                <c:pt idx="188">
                  <c:v>1.33745820443111</c:v>
                </c:pt>
                <c:pt idx="189">
                  <c:v>0.607480958401431</c:v>
                </c:pt>
                <c:pt idx="190">
                  <c:v>1.12333721571753</c:v>
                </c:pt>
                <c:pt idx="191">
                  <c:v>0.812305827081912</c:v>
                </c:pt>
                <c:pt idx="192">
                  <c:v>0.900467521534553</c:v>
                </c:pt>
                <c:pt idx="193">
                  <c:v>0.950536352800953</c:v>
                </c:pt>
                <c:pt idx="194">
                  <c:v>0.141680687151333</c:v>
                </c:pt>
                <c:pt idx="195">
                  <c:v>0.168007781413034</c:v>
                </c:pt>
                <c:pt idx="196">
                  <c:v>0.270715630885122</c:v>
                </c:pt>
                <c:pt idx="197">
                  <c:v>-0.0748327268458739</c:v>
                </c:pt>
                <c:pt idx="198">
                  <c:v>-2.01612311126122</c:v>
                </c:pt>
                <c:pt idx="199">
                  <c:v>0.0404627742476921</c:v>
                </c:pt>
                <c:pt idx="200">
                  <c:v>0.0104861059096697</c:v>
                </c:pt>
                <c:pt idx="201">
                  <c:v>1.49785806296995</c:v>
                </c:pt>
                <c:pt idx="202">
                  <c:v>0.325846344558902</c:v>
                </c:pt>
                <c:pt idx="203">
                  <c:v>0.160628864948188</c:v>
                </c:pt>
                <c:pt idx="204">
                  <c:v>0.0455266404276567</c:v>
                </c:pt>
                <c:pt idx="205">
                  <c:v>-0.00293586600707544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82326773"/>
        <c:axId val="938750133"/>
      </c:lineChart>
      <c:catAx>
        <c:axId val="18232677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8750133"/>
        <c:crosses val="autoZero"/>
        <c:auto val="1"/>
        <c:lblAlgn val="ctr"/>
        <c:lblOffset val="100"/>
        <c:noMultiLvlLbl val="0"/>
      </c:catAx>
      <c:valAx>
        <c:axId val="93875013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232677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GDP增长率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Sheet1!$I$3:$I$226</c:f>
              <c:numCache>
                <c:formatCode>General</c:formatCode>
                <c:ptCount val="224"/>
                <c:pt idx="0">
                  <c:v>-90.9090909090909</c:v>
                </c:pt>
                <c:pt idx="1">
                  <c:v>2000</c:v>
                </c:pt>
                <c:pt idx="2">
                  <c:v>38.0952380952381</c:v>
                </c:pt>
                <c:pt idx="3">
                  <c:v>-10.344827586207</c:v>
                </c:pt>
                <c:pt idx="4">
                  <c:v>39.6923076923078</c:v>
                </c:pt>
                <c:pt idx="5">
                  <c:v>0.908590308370035</c:v>
                </c:pt>
                <c:pt idx="6">
                  <c:v>3.68349249658933</c:v>
                </c:pt>
                <c:pt idx="7">
                  <c:v>7.89473684210538</c:v>
                </c:pt>
                <c:pt idx="8">
                  <c:v>9.75609756097561</c:v>
                </c:pt>
                <c:pt idx="9">
                  <c:v>6.66666666666669</c:v>
                </c:pt>
                <c:pt idx="10">
                  <c:v>6.24999999999992</c:v>
                </c:pt>
                <c:pt idx="11">
                  <c:v>5.88235294117645</c:v>
                </c:pt>
                <c:pt idx="12">
                  <c:v>1.85185185185188</c:v>
                </c:pt>
                <c:pt idx="13">
                  <c:v>-20</c:v>
                </c:pt>
                <c:pt idx="14">
                  <c:v>-11.3636363636363</c:v>
                </c:pt>
                <c:pt idx="15">
                  <c:v>-14.1025641025641</c:v>
                </c:pt>
                <c:pt idx="16">
                  <c:v>-13.4328358208956</c:v>
                </c:pt>
                <c:pt idx="17">
                  <c:v>-3.44827586206892</c:v>
                </c:pt>
                <c:pt idx="18">
                  <c:v>-10.7142857142857</c:v>
                </c:pt>
                <c:pt idx="19">
                  <c:v>-60.888888888889</c:v>
                </c:pt>
                <c:pt idx="20">
                  <c:v>-1009.09090909091</c:v>
                </c:pt>
                <c:pt idx="21">
                  <c:v>-123</c:v>
                </c:pt>
                <c:pt idx="22">
                  <c:v>78.2608695652171</c:v>
                </c:pt>
                <c:pt idx="23">
                  <c:v>7.31707317073175</c:v>
                </c:pt>
                <c:pt idx="24">
                  <c:v>-4.54545454545461</c:v>
                </c:pt>
                <c:pt idx="25">
                  <c:v>-16.6666666666665</c:v>
                </c:pt>
                <c:pt idx="26">
                  <c:v>-17.1428571428572</c:v>
                </c:pt>
                <c:pt idx="27">
                  <c:v>-13.7931034482758</c:v>
                </c:pt>
                <c:pt idx="28">
                  <c:v>-8.00000000000016</c:v>
                </c:pt>
                <c:pt idx="29">
                  <c:v>52.1739130434783</c:v>
                </c:pt>
                <c:pt idx="30">
                  <c:v>-34.2857142857142</c:v>
                </c:pt>
                <c:pt idx="31">
                  <c:v>43.4782608695651</c:v>
                </c:pt>
                <c:pt idx="32">
                  <c:v>24.2424242424241</c:v>
                </c:pt>
                <c:pt idx="33">
                  <c:v>7.31707317073175</c:v>
                </c:pt>
                <c:pt idx="34">
                  <c:v>56.8181818181815</c:v>
                </c:pt>
                <c:pt idx="35">
                  <c:v>-5.79710144927521</c:v>
                </c:pt>
                <c:pt idx="36">
                  <c:v>4.61538461538506</c:v>
                </c:pt>
                <c:pt idx="37">
                  <c:v>41.1764705882344</c:v>
                </c:pt>
                <c:pt idx="38">
                  <c:v>3.12500000000037</c:v>
                </c:pt>
                <c:pt idx="39">
                  <c:v>11.1111111111109</c:v>
                </c:pt>
                <c:pt idx="40">
                  <c:v>11.8181818181818</c:v>
                </c:pt>
                <c:pt idx="41">
                  <c:v>1.62601626016258</c:v>
                </c:pt>
                <c:pt idx="42">
                  <c:v>48.0000000000004</c:v>
                </c:pt>
                <c:pt idx="43">
                  <c:v>8.10810810810812</c:v>
                </c:pt>
                <c:pt idx="44">
                  <c:v>10.4999999999997</c:v>
                </c:pt>
                <c:pt idx="45">
                  <c:v>14.9321266968328</c:v>
                </c:pt>
                <c:pt idx="46">
                  <c:v>4.72440944881886</c:v>
                </c:pt>
                <c:pt idx="47">
                  <c:v>6.76691729323306</c:v>
                </c:pt>
                <c:pt idx="48">
                  <c:v>3.87323943661962</c:v>
                </c:pt>
                <c:pt idx="49">
                  <c:v>1.69491525423739</c:v>
                </c:pt>
                <c:pt idx="50">
                  <c:v>5.33333333333325</c:v>
                </c:pt>
                <c:pt idx="51">
                  <c:v>1.26582278481029</c:v>
                </c:pt>
                <c:pt idx="52">
                  <c:v>-5.93750000000016</c:v>
                </c:pt>
                <c:pt idx="53">
                  <c:v>3.3222591362126</c:v>
                </c:pt>
                <c:pt idx="54">
                  <c:v>3.53697749196162</c:v>
                </c:pt>
                <c:pt idx="55">
                  <c:v>8.07453416149057</c:v>
                </c:pt>
                <c:pt idx="56">
                  <c:v>10.6321839080461</c:v>
                </c:pt>
                <c:pt idx="57">
                  <c:v>3.63636363636357</c:v>
                </c:pt>
                <c:pt idx="58">
                  <c:v>-0.751879699248166</c:v>
                </c:pt>
                <c:pt idx="59">
                  <c:v>3.78787878787886</c:v>
                </c:pt>
                <c:pt idx="60">
                  <c:v>2.919708029197</c:v>
                </c:pt>
                <c:pt idx="61">
                  <c:v>17.0212765957446</c:v>
                </c:pt>
                <c:pt idx="62">
                  <c:v>0.202020202020234</c:v>
                </c:pt>
                <c:pt idx="63">
                  <c:v>0.40322580645169</c:v>
                </c:pt>
                <c:pt idx="64">
                  <c:v>0.200803212851408</c:v>
                </c:pt>
                <c:pt idx="65">
                  <c:v>9.41883767535056</c:v>
                </c:pt>
                <c:pt idx="66">
                  <c:v>-0.732600732600652</c:v>
                </c:pt>
                <c:pt idx="67">
                  <c:v>22.6937269372693</c:v>
                </c:pt>
                <c:pt idx="68">
                  <c:v>17.1428571428572</c:v>
                </c:pt>
                <c:pt idx="69">
                  <c:v>13.6071887034659</c:v>
                </c:pt>
                <c:pt idx="70">
                  <c:v>-3.50282485875701</c:v>
                </c:pt>
                <c:pt idx="71">
                  <c:v>-18.2669789227166</c:v>
                </c:pt>
                <c:pt idx="72">
                  <c:v>-25.3581661891118</c:v>
                </c:pt>
                <c:pt idx="73">
                  <c:v>-289.059500959693</c:v>
                </c:pt>
                <c:pt idx="74">
                  <c:v>-178.274111675127</c:v>
                </c:pt>
                <c:pt idx="75">
                  <c:v>-9.85732814526592</c:v>
                </c:pt>
                <c:pt idx="76">
                  <c:v>0.431654676259112</c:v>
                </c:pt>
                <c:pt idx="77">
                  <c:v>-4.58452722063046</c:v>
                </c:pt>
                <c:pt idx="78">
                  <c:v>-0.15015015015012</c:v>
                </c:pt>
                <c:pt idx="79">
                  <c:v>0</c:v>
                </c:pt>
                <c:pt idx="80">
                  <c:v>-349.323308270678</c:v>
                </c:pt>
                <c:pt idx="81">
                  <c:v>-174.246079613992</c:v>
                </c:pt>
                <c:pt idx="82">
                  <c:v>0.243704305443236</c:v>
                </c:pt>
                <c:pt idx="83">
                  <c:v>14.5867098865476</c:v>
                </c:pt>
                <c:pt idx="84">
                  <c:v>10.6789250353609</c:v>
                </c:pt>
                <c:pt idx="85">
                  <c:v>-7.09265175718898</c:v>
                </c:pt>
                <c:pt idx="86">
                  <c:v>7.63411279229763</c:v>
                </c:pt>
                <c:pt idx="87">
                  <c:v>18.4664536741209</c:v>
                </c:pt>
                <c:pt idx="88">
                  <c:v>-5.77130528586838</c:v>
                </c:pt>
                <c:pt idx="89">
                  <c:v>-3.31997710360631</c:v>
                </c:pt>
                <c:pt idx="90">
                  <c:v>19.6566015393724</c:v>
                </c:pt>
                <c:pt idx="91">
                  <c:v>31.7169717961409</c:v>
                </c:pt>
                <c:pt idx="92">
                  <c:v>24.755822689707</c:v>
                </c:pt>
                <c:pt idx="93">
                  <c:v>30.1114122252334</c:v>
                </c:pt>
                <c:pt idx="94">
                  <c:v>-25.6190696598011</c:v>
                </c:pt>
                <c:pt idx="95">
                  <c:v>-7.21841941505912</c:v>
                </c:pt>
                <c:pt idx="96">
                  <c:v>8.38363514419886</c:v>
                </c:pt>
                <c:pt idx="97">
                  <c:v>53.2797029702966</c:v>
                </c:pt>
                <c:pt idx="98">
                  <c:v>-15.1998385143316</c:v>
                </c:pt>
                <c:pt idx="99">
                  <c:v>21.4948821709113</c:v>
                </c:pt>
                <c:pt idx="100">
                  <c:v>3.85971786833865</c:v>
                </c:pt>
                <c:pt idx="101">
                  <c:v>16.9967930579136</c:v>
                </c:pt>
                <c:pt idx="102">
                  <c:v>6.44953240890054</c:v>
                </c:pt>
                <c:pt idx="103">
                  <c:v>17.4946985761889</c:v>
                </c:pt>
                <c:pt idx="104">
                  <c:v>10.6613381461904</c:v>
                </c:pt>
                <c:pt idx="105">
                  <c:v>21.784715750233</c:v>
                </c:pt>
                <c:pt idx="106">
                  <c:v>20.1071360244883</c:v>
                </c:pt>
                <c:pt idx="107">
                  <c:v>5.39184453647653</c:v>
                </c:pt>
                <c:pt idx="108">
                  <c:v>-0.00755686541218577</c:v>
                </c:pt>
                <c:pt idx="109">
                  <c:v>-5.214631197098</c:v>
                </c:pt>
                <c:pt idx="110">
                  <c:v>4.52878328815186</c:v>
                </c:pt>
                <c:pt idx="111">
                  <c:v>0.99923722349351</c:v>
                </c:pt>
                <c:pt idx="112">
                  <c:v>-13.0428215391586</c:v>
                </c:pt>
                <c:pt idx="113">
                  <c:v>5.271842973771</c:v>
                </c:pt>
                <c:pt idx="114">
                  <c:v>9.01740780463658</c:v>
                </c:pt>
                <c:pt idx="115">
                  <c:v>16.7246859391555</c:v>
                </c:pt>
                <c:pt idx="116">
                  <c:v>7.24844398340245</c:v>
                </c:pt>
                <c:pt idx="117">
                  <c:v>-8.4451698706324</c:v>
                </c:pt>
                <c:pt idx="118">
                  <c:v>-28.3327830967316</c:v>
                </c:pt>
                <c:pt idx="119">
                  <c:v>-58.1536760641237</c:v>
                </c:pt>
                <c:pt idx="120">
                  <c:v>-43.5270805812417</c:v>
                </c:pt>
                <c:pt idx="121">
                  <c:v>9.27875243664651</c:v>
                </c:pt>
                <c:pt idx="122">
                  <c:v>10.9882268997506</c:v>
                </c:pt>
                <c:pt idx="123">
                  <c:v>67.5345548055291</c:v>
                </c:pt>
                <c:pt idx="124">
                  <c:v>27.8779739063696</c:v>
                </c:pt>
                <c:pt idx="125">
                  <c:v>20.5701425356339</c:v>
                </c:pt>
                <c:pt idx="126">
                  <c:v>17.234942757591</c:v>
                </c:pt>
                <c:pt idx="127">
                  <c:v>16.3889183738457</c:v>
                </c:pt>
                <c:pt idx="128">
                  <c:v>18.1851345189239</c:v>
                </c:pt>
                <c:pt idx="129">
                  <c:v>5.03125241145136</c:v>
                </c:pt>
                <c:pt idx="130">
                  <c:v>7.74373668356489</c:v>
                </c:pt>
                <c:pt idx="131">
                  <c:v>6.11660415956354</c:v>
                </c:pt>
                <c:pt idx="132">
                  <c:v>1.99203187250999</c:v>
                </c:pt>
                <c:pt idx="133">
                  <c:v>7.23916330645164</c:v>
                </c:pt>
                <c:pt idx="134">
                  <c:v>5.75759356089523</c:v>
                </c:pt>
                <c:pt idx="135">
                  <c:v>6.11077162379872</c:v>
                </c:pt>
                <c:pt idx="136">
                  <c:v>4.81650175383496</c:v>
                </c:pt>
                <c:pt idx="137">
                  <c:v>11.4879376654513</c:v>
                </c:pt>
                <c:pt idx="138">
                  <c:v>9.96371130325692</c:v>
                </c:pt>
                <c:pt idx="139">
                  <c:v>12.3813403951925</c:v>
                </c:pt>
                <c:pt idx="140">
                  <c:v>9.59614269141534</c:v>
                </c:pt>
                <c:pt idx="141">
                  <c:v>9.92689623234427</c:v>
                </c:pt>
                <c:pt idx="142">
                  <c:v>10.0294896485316</c:v>
                </c:pt>
                <c:pt idx="143">
                  <c:v>15.1948584712155</c:v>
                </c:pt>
                <c:pt idx="144">
                  <c:v>15.968281854657</c:v>
                </c:pt>
                <c:pt idx="145">
                  <c:v>12.3385264192271</c:v>
                </c:pt>
                <c:pt idx="146">
                  <c:v>15.2658818383935</c:v>
                </c:pt>
                <c:pt idx="147">
                  <c:v>11.0021975937141</c:v>
                </c:pt>
                <c:pt idx="148">
                  <c:v>12.3116365190143</c:v>
                </c:pt>
                <c:pt idx="149">
                  <c:v>6.70479620564601</c:v>
                </c:pt>
                <c:pt idx="150">
                  <c:v>8.77574547485747</c:v>
                </c:pt>
                <c:pt idx="151">
                  <c:v>6.67577164709095</c:v>
                </c:pt>
                <c:pt idx="152">
                  <c:v>9.23541762687582</c:v>
                </c:pt>
                <c:pt idx="153">
                  <c:v>6.56527772568708</c:v>
                </c:pt>
                <c:pt idx="154">
                  <c:v>9.28079961989901</c:v>
                </c:pt>
                <c:pt idx="155">
                  <c:v>8.70356354970136</c:v>
                </c:pt>
                <c:pt idx="156">
                  <c:v>9.03623381625328</c:v>
                </c:pt>
                <c:pt idx="157">
                  <c:v>8.70105697905079</c:v>
                </c:pt>
                <c:pt idx="158">
                  <c:v>11.0885446285175</c:v>
                </c:pt>
                <c:pt idx="159">
                  <c:v>12.4259556155599</c:v>
                </c:pt>
                <c:pt idx="160">
                  <c:v>5.39794049656248</c:v>
                </c:pt>
                <c:pt idx="161">
                  <c:v>4.44308352560251</c:v>
                </c:pt>
                <c:pt idx="162">
                  <c:v>5.45952063854265</c:v>
                </c:pt>
                <c:pt idx="163">
                  <c:v>3.44939054876471</c:v>
                </c:pt>
                <c:pt idx="164">
                  <c:v>4.58263025227601</c:v>
                </c:pt>
                <c:pt idx="165">
                  <c:v>3.98663022779598</c:v>
                </c:pt>
                <c:pt idx="166">
                  <c:v>10.5520245497487</c:v>
                </c:pt>
                <c:pt idx="167">
                  <c:v>7.51341123632895</c:v>
                </c:pt>
                <c:pt idx="168">
                  <c:v>8.47588196425403</c:v>
                </c:pt>
                <c:pt idx="169">
                  <c:v>4.35934997518886</c:v>
                </c:pt>
                <c:pt idx="170">
                  <c:v>-1.70780041684232</c:v>
                </c:pt>
                <c:pt idx="171">
                  <c:v>-2.51235465537318</c:v>
                </c:pt>
                <c:pt idx="172">
                  <c:v>-3.94513595668889</c:v>
                </c:pt>
                <c:pt idx="173">
                  <c:v>9.56184418926961</c:v>
                </c:pt>
                <c:pt idx="174">
                  <c:v>9.82878472163389</c:v>
                </c:pt>
                <c:pt idx="175">
                  <c:v>6.05704590151297</c:v>
                </c:pt>
                <c:pt idx="176">
                  <c:v>13.6738690958099</c:v>
                </c:pt>
                <c:pt idx="177">
                  <c:v>6.68909942702636</c:v>
                </c:pt>
                <c:pt idx="178">
                  <c:v>8.35355348312904</c:v>
                </c:pt>
                <c:pt idx="179">
                  <c:v>8.55214979681651</c:v>
                </c:pt>
                <c:pt idx="180">
                  <c:v>8.01517118562259</c:v>
                </c:pt>
                <c:pt idx="181">
                  <c:v>9.44022830102062</c:v>
                </c:pt>
                <c:pt idx="182">
                  <c:v>11.8188652773841</c:v>
                </c:pt>
                <c:pt idx="183">
                  <c:v>10.198514419999</c:v>
                </c:pt>
                <c:pt idx="184">
                  <c:v>11.9741953546969</c:v>
                </c:pt>
                <c:pt idx="185">
                  <c:v>10.0755948300474</c:v>
                </c:pt>
                <c:pt idx="186">
                  <c:v>9.98007694746626</c:v>
                </c:pt>
                <c:pt idx="187">
                  <c:v>9.60412595061507</c:v>
                </c:pt>
                <c:pt idx="188">
                  <c:v>5.37911074958483</c:v>
                </c:pt>
                <c:pt idx="189">
                  <c:v>6.73039167109375</c:v>
                </c:pt>
                <c:pt idx="190">
                  <c:v>8.69377032792008</c:v>
                </c:pt>
                <c:pt idx="191">
                  <c:v>6.41367771686955</c:v>
                </c:pt>
                <c:pt idx="192">
                  <c:v>6.00418264834696</c:v>
                </c:pt>
                <c:pt idx="193">
                  <c:v>8.09741932728853</c:v>
                </c:pt>
                <c:pt idx="194">
                  <c:v>7.11661896339389</c:v>
                </c:pt>
                <c:pt idx="195">
                  <c:v>6.51344820702057</c:v>
                </c:pt>
                <c:pt idx="196">
                  <c:v>4.08750227942651</c:v>
                </c:pt>
                <c:pt idx="197">
                  <c:v>-14.2816084944261</c:v>
                </c:pt>
                <c:pt idx="198">
                  <c:v>-10.9969503077116</c:v>
                </c:pt>
                <c:pt idx="199">
                  <c:v>0.0839475827574423</c:v>
                </c:pt>
                <c:pt idx="200">
                  <c:v>0.656205255102178</c:v>
                </c:pt>
                <c:pt idx="201">
                  <c:v>6.32058409729094</c:v>
                </c:pt>
                <c:pt idx="202">
                  <c:v>6.18012808370006</c:v>
                </c:pt>
                <c:pt idx="203">
                  <c:v>6.54128739103531</c:v>
                </c:pt>
                <c:pt idx="204">
                  <c:v>5.56449310651712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352909761"/>
        <c:axId val="595172812"/>
      </c:lineChart>
      <c:catAx>
        <c:axId val="35290976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5172812"/>
        <c:crosses val="autoZero"/>
        <c:auto val="1"/>
        <c:lblAlgn val="ctr"/>
        <c:lblOffset val="100"/>
        <c:noMultiLvlLbl val="0"/>
      </c:catAx>
      <c:valAx>
        <c:axId val="5951728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290976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558800</xdr:colOff>
      <xdr:row>3</xdr:row>
      <xdr:rowOff>83820</xdr:rowOff>
    </xdr:from>
    <xdr:to>
      <xdr:col>19</xdr:col>
      <xdr:colOff>463550</xdr:colOff>
      <xdr:row>19</xdr:row>
      <xdr:rowOff>83820</xdr:rowOff>
    </xdr:to>
    <xdr:graphicFrame>
      <xdr:nvGraphicFramePr>
        <xdr:cNvPr id="4" name="图表 3"/>
        <xdr:cNvGraphicFramePr/>
      </xdr:nvGraphicFramePr>
      <xdr:xfrm>
        <a:off x="11783060" y="598170"/>
        <a:ext cx="4581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628015</xdr:colOff>
      <xdr:row>21</xdr:row>
      <xdr:rowOff>170180</xdr:rowOff>
    </xdr:from>
    <xdr:to>
      <xdr:col>19</xdr:col>
      <xdr:colOff>532765</xdr:colOff>
      <xdr:row>37</xdr:row>
      <xdr:rowOff>170180</xdr:rowOff>
    </xdr:to>
    <xdr:graphicFrame>
      <xdr:nvGraphicFramePr>
        <xdr:cNvPr id="7" name="图表 6"/>
        <xdr:cNvGraphicFramePr/>
      </xdr:nvGraphicFramePr>
      <xdr:xfrm>
        <a:off x="11852275" y="3770630"/>
        <a:ext cx="4581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715010</xdr:colOff>
      <xdr:row>41</xdr:row>
      <xdr:rowOff>14605</xdr:rowOff>
    </xdr:from>
    <xdr:to>
      <xdr:col>19</xdr:col>
      <xdr:colOff>619760</xdr:colOff>
      <xdr:row>57</xdr:row>
      <xdr:rowOff>14605</xdr:rowOff>
    </xdr:to>
    <xdr:graphicFrame>
      <xdr:nvGraphicFramePr>
        <xdr:cNvPr id="8" name="图表 7"/>
        <xdr:cNvGraphicFramePr/>
      </xdr:nvGraphicFramePr>
      <xdr:xfrm>
        <a:off x="11939270" y="7044055"/>
        <a:ext cx="4581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818515</xdr:colOff>
      <xdr:row>60</xdr:row>
      <xdr:rowOff>84455</xdr:rowOff>
    </xdr:from>
    <xdr:to>
      <xdr:col>19</xdr:col>
      <xdr:colOff>723265</xdr:colOff>
      <xdr:row>76</xdr:row>
      <xdr:rowOff>84455</xdr:rowOff>
    </xdr:to>
    <xdr:graphicFrame>
      <xdr:nvGraphicFramePr>
        <xdr:cNvPr id="9" name="图表 8"/>
        <xdr:cNvGraphicFramePr/>
      </xdr:nvGraphicFramePr>
      <xdr:xfrm>
        <a:off x="12042775" y="10371455"/>
        <a:ext cx="4581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107950</xdr:colOff>
      <xdr:row>1</xdr:row>
      <xdr:rowOff>153035</xdr:rowOff>
    </xdr:from>
    <xdr:to>
      <xdr:col>25</xdr:col>
      <xdr:colOff>12700</xdr:colOff>
      <xdr:row>17</xdr:row>
      <xdr:rowOff>153035</xdr:rowOff>
    </xdr:to>
    <xdr:graphicFrame>
      <xdr:nvGraphicFramePr>
        <xdr:cNvPr id="10" name="图表 9"/>
        <xdr:cNvGraphicFramePr/>
      </xdr:nvGraphicFramePr>
      <xdr:xfrm>
        <a:off x="16944340" y="324485"/>
        <a:ext cx="4581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21590</xdr:colOff>
      <xdr:row>22</xdr:row>
      <xdr:rowOff>100965</xdr:rowOff>
    </xdr:from>
    <xdr:to>
      <xdr:col>24</xdr:col>
      <xdr:colOff>861695</xdr:colOff>
      <xdr:row>38</xdr:row>
      <xdr:rowOff>100965</xdr:rowOff>
    </xdr:to>
    <xdr:graphicFrame>
      <xdr:nvGraphicFramePr>
        <xdr:cNvPr id="11" name="图表 10"/>
        <xdr:cNvGraphicFramePr/>
      </xdr:nvGraphicFramePr>
      <xdr:xfrm>
        <a:off x="16857980" y="3872865"/>
        <a:ext cx="4581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869950</xdr:colOff>
      <xdr:row>41</xdr:row>
      <xdr:rowOff>14605</xdr:rowOff>
    </xdr:from>
    <xdr:to>
      <xdr:col>24</xdr:col>
      <xdr:colOff>774700</xdr:colOff>
      <xdr:row>57</xdr:row>
      <xdr:rowOff>14605</xdr:rowOff>
    </xdr:to>
    <xdr:graphicFrame>
      <xdr:nvGraphicFramePr>
        <xdr:cNvPr id="12" name="图表 11"/>
        <xdr:cNvGraphicFramePr/>
      </xdr:nvGraphicFramePr>
      <xdr:xfrm>
        <a:off x="16770985" y="7044055"/>
        <a:ext cx="4581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264160</xdr:colOff>
      <xdr:row>59</xdr:row>
      <xdr:rowOff>101600</xdr:rowOff>
    </xdr:from>
    <xdr:to>
      <xdr:col>25</xdr:col>
      <xdr:colOff>168910</xdr:colOff>
      <xdr:row>75</xdr:row>
      <xdr:rowOff>101600</xdr:rowOff>
    </xdr:to>
    <xdr:graphicFrame>
      <xdr:nvGraphicFramePr>
        <xdr:cNvPr id="13" name="图表 12"/>
        <xdr:cNvGraphicFramePr/>
      </xdr:nvGraphicFramePr>
      <xdr:xfrm>
        <a:off x="17100550" y="10217150"/>
        <a:ext cx="4581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419735</xdr:colOff>
      <xdr:row>1</xdr:row>
      <xdr:rowOff>135890</xdr:rowOff>
    </xdr:from>
    <xdr:to>
      <xdr:col>30</xdr:col>
      <xdr:colOff>324485</xdr:colOff>
      <xdr:row>17</xdr:row>
      <xdr:rowOff>135890</xdr:rowOff>
    </xdr:to>
    <xdr:graphicFrame>
      <xdr:nvGraphicFramePr>
        <xdr:cNvPr id="14" name="图表 13"/>
        <xdr:cNvGraphicFramePr/>
      </xdr:nvGraphicFramePr>
      <xdr:xfrm>
        <a:off x="21932900" y="307340"/>
        <a:ext cx="4581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0"/>
  <sheetViews>
    <sheetView tabSelected="1" topLeftCell="A181" workbookViewId="0">
      <selection activeCell="F200" sqref="M88 F200"/>
    </sheetView>
  </sheetViews>
  <sheetFormatPr defaultColWidth="10" defaultRowHeight="13.5"/>
  <cols>
    <col min="1" max="10" width="12.275" customWidth="1"/>
    <col min="11" max="12" width="12.275" style="1" customWidth="1"/>
    <col min="13" max="13" width="12.275" customWidth="1"/>
    <col min="14" max="15" width="12.275" hidden="1" customWidth="1"/>
    <col min="16" max="16383" width="12.275" customWidth="1"/>
    <col min="16384" max="16384" width="12.275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5">
      <c r="A2">
        <v>1820</v>
      </c>
      <c r="B2">
        <f t="shared" ref="B2:B65" si="0">C2*D2/10000</f>
        <v>9.9</v>
      </c>
      <c r="C2">
        <f t="shared" ref="C2:C21" si="1">N2*0.9</f>
        <v>4608</v>
      </c>
      <c r="D2">
        <f t="shared" ref="D2:D65" si="2">O2/N2*10000</f>
        <v>21.484375</v>
      </c>
      <c r="E2">
        <v>260</v>
      </c>
      <c r="F2">
        <f t="shared" ref="F2:F65" si="3">B2/E2</f>
        <v>0.0380769230769231</v>
      </c>
      <c r="G2">
        <f>C2/E2</f>
        <v>17.7230769230769</v>
      </c>
      <c r="I2">
        <v>0</v>
      </c>
      <c r="K2" s="2" t="s">
        <v>10</v>
      </c>
      <c r="L2" s="3" t="s">
        <v>11</v>
      </c>
      <c r="N2">
        <v>5120</v>
      </c>
      <c r="O2">
        <v>11</v>
      </c>
    </row>
    <row r="3" spans="1:15">
      <c r="A3">
        <v>1821</v>
      </c>
      <c r="B3">
        <f t="shared" si="0"/>
        <v>0.899999999999999</v>
      </c>
      <c r="C3">
        <f t="shared" si="1"/>
        <v>4822.2</v>
      </c>
      <c r="D3">
        <f t="shared" si="2"/>
        <v>1.86636804777902</v>
      </c>
      <c r="E3">
        <f t="shared" ref="E2:E33" si="4">E4</f>
        <v>259</v>
      </c>
      <c r="F3">
        <f t="shared" si="3"/>
        <v>0.00347490347490347</v>
      </c>
      <c r="G3">
        <f t="shared" ref="G3:G66" si="5">C3/E3</f>
        <v>18.6185328185328</v>
      </c>
      <c r="H3">
        <f t="shared" ref="H3:H22" si="6">(N3-N2)/N2*100</f>
        <v>4.6484375</v>
      </c>
      <c r="I3">
        <f t="shared" ref="I3:I66" si="7">(B3-B2)/B2*100</f>
        <v>-90.9090909090909</v>
      </c>
      <c r="J3" t="s">
        <v>12</v>
      </c>
      <c r="K3" s="2"/>
      <c r="L3" s="3"/>
      <c r="N3">
        <v>5358</v>
      </c>
      <c r="O3">
        <v>1</v>
      </c>
    </row>
    <row r="4" spans="1:15">
      <c r="A4">
        <v>1822</v>
      </c>
      <c r="B4">
        <f t="shared" si="0"/>
        <v>18.9</v>
      </c>
      <c r="C4">
        <f t="shared" si="1"/>
        <v>4528.8</v>
      </c>
      <c r="D4">
        <f t="shared" si="2"/>
        <v>41.7329093799682</v>
      </c>
      <c r="E4">
        <f t="shared" si="4"/>
        <v>259</v>
      </c>
      <c r="F4">
        <f t="shared" si="3"/>
        <v>0.072972972972973</v>
      </c>
      <c r="G4">
        <f t="shared" si="5"/>
        <v>17.4857142857143</v>
      </c>
      <c r="H4">
        <f t="shared" si="6"/>
        <v>-6.08435983575961</v>
      </c>
      <c r="I4">
        <f t="shared" si="7"/>
        <v>2000</v>
      </c>
      <c r="K4" s="2"/>
      <c r="L4" s="3"/>
      <c r="N4">
        <v>5032</v>
      </c>
      <c r="O4">
        <v>21</v>
      </c>
    </row>
    <row r="5" spans="1:15">
      <c r="A5">
        <v>1823</v>
      </c>
      <c r="B5">
        <f t="shared" si="0"/>
        <v>26.1</v>
      </c>
      <c r="C5">
        <f t="shared" si="1"/>
        <v>4408.2</v>
      </c>
      <c r="D5">
        <f t="shared" si="2"/>
        <v>59.2078399346672</v>
      </c>
      <c r="E5">
        <f t="shared" si="4"/>
        <v>259</v>
      </c>
      <c r="F5">
        <f t="shared" si="3"/>
        <v>0.100772200772201</v>
      </c>
      <c r="G5">
        <f t="shared" si="5"/>
        <v>17.0200772200772</v>
      </c>
      <c r="H5">
        <f t="shared" si="6"/>
        <v>-2.66295707472178</v>
      </c>
      <c r="I5">
        <f t="shared" si="7"/>
        <v>38.0952380952381</v>
      </c>
      <c r="K5" s="2"/>
      <c r="L5" s="3"/>
      <c r="N5">
        <v>4898</v>
      </c>
      <c r="O5">
        <v>29</v>
      </c>
    </row>
    <row r="6" spans="1:15">
      <c r="A6">
        <v>1824</v>
      </c>
      <c r="B6">
        <f t="shared" si="0"/>
        <v>23.4</v>
      </c>
      <c r="C6">
        <f t="shared" si="1"/>
        <v>4278.6</v>
      </c>
      <c r="D6">
        <f t="shared" si="2"/>
        <v>54.6907867059318</v>
      </c>
      <c r="E6">
        <f t="shared" si="4"/>
        <v>259</v>
      </c>
      <c r="F6">
        <f t="shared" si="3"/>
        <v>0.0903474903474903</v>
      </c>
      <c r="G6">
        <f t="shared" si="5"/>
        <v>16.5196911196911</v>
      </c>
      <c r="H6">
        <f t="shared" si="6"/>
        <v>-2.93997550020417</v>
      </c>
      <c r="I6">
        <f t="shared" si="7"/>
        <v>-10.344827586207</v>
      </c>
      <c r="K6" s="2"/>
      <c r="L6" s="3"/>
      <c r="N6">
        <v>4754</v>
      </c>
      <c r="O6">
        <v>26</v>
      </c>
    </row>
    <row r="7" spans="1:15">
      <c r="A7">
        <v>1825</v>
      </c>
      <c r="B7">
        <f t="shared" si="0"/>
        <v>32.688</v>
      </c>
      <c r="C7">
        <f t="shared" si="1"/>
        <v>4498.2</v>
      </c>
      <c r="D7">
        <f t="shared" si="2"/>
        <v>72.6690676270508</v>
      </c>
      <c r="E7">
        <f t="shared" si="4"/>
        <v>259</v>
      </c>
      <c r="F7">
        <f t="shared" si="3"/>
        <v>0.126208494208494</v>
      </c>
      <c r="G7">
        <f t="shared" si="5"/>
        <v>17.3675675675676</v>
      </c>
      <c r="H7">
        <f t="shared" si="6"/>
        <v>5.13251998317207</v>
      </c>
      <c r="I7">
        <f t="shared" si="7"/>
        <v>39.6923076923078</v>
      </c>
      <c r="K7" s="2"/>
      <c r="L7" s="3"/>
      <c r="N7">
        <v>4998</v>
      </c>
      <c r="O7">
        <v>36.32</v>
      </c>
    </row>
    <row r="8" spans="1:15">
      <c r="A8">
        <v>1826</v>
      </c>
      <c r="B8">
        <f t="shared" si="0"/>
        <v>32.985</v>
      </c>
      <c r="C8">
        <f t="shared" si="1"/>
        <v>4599</v>
      </c>
      <c r="D8">
        <f t="shared" si="2"/>
        <v>71.7221135029354</v>
      </c>
      <c r="E8">
        <v>259</v>
      </c>
      <c r="F8">
        <f t="shared" si="3"/>
        <v>0.127355212355212</v>
      </c>
      <c r="G8">
        <f t="shared" si="5"/>
        <v>17.7567567567568</v>
      </c>
      <c r="H8">
        <f t="shared" si="6"/>
        <v>2.24089635854342</v>
      </c>
      <c r="I8">
        <f t="shared" si="7"/>
        <v>0.908590308370035</v>
      </c>
      <c r="J8" t="s">
        <v>13</v>
      </c>
      <c r="K8" s="2"/>
      <c r="L8" s="3"/>
      <c r="N8">
        <v>5110</v>
      </c>
      <c r="O8">
        <v>36.65</v>
      </c>
    </row>
    <row r="9" spans="1:15">
      <c r="A9">
        <v>1827</v>
      </c>
      <c r="B9">
        <f t="shared" si="0"/>
        <v>34.2</v>
      </c>
      <c r="C9">
        <f t="shared" si="1"/>
        <v>4792.5</v>
      </c>
      <c r="D9">
        <f t="shared" si="2"/>
        <v>71.3615023474178</v>
      </c>
      <c r="E9">
        <f t="shared" si="4"/>
        <v>239</v>
      </c>
      <c r="F9">
        <f t="shared" si="3"/>
        <v>0.143096234309623</v>
      </c>
      <c r="G9">
        <f t="shared" si="5"/>
        <v>20.0523012552301</v>
      </c>
      <c r="H9">
        <f t="shared" si="6"/>
        <v>4.20743639921722</v>
      </c>
      <c r="I9">
        <f t="shared" si="7"/>
        <v>3.68349249658933</v>
      </c>
      <c r="K9" s="2"/>
      <c r="L9" s="3"/>
      <c r="N9">
        <v>5325</v>
      </c>
      <c r="O9">
        <v>38</v>
      </c>
    </row>
    <row r="10" spans="1:15">
      <c r="A10">
        <v>1828</v>
      </c>
      <c r="B10">
        <f t="shared" si="0"/>
        <v>36.9</v>
      </c>
      <c r="C10">
        <f t="shared" si="1"/>
        <v>4908.6</v>
      </c>
      <c r="D10">
        <f t="shared" si="2"/>
        <v>75.1741840850752</v>
      </c>
      <c r="E10">
        <f t="shared" si="4"/>
        <v>239</v>
      </c>
      <c r="F10">
        <f t="shared" si="3"/>
        <v>0.154393305439331</v>
      </c>
      <c r="G10">
        <f t="shared" si="5"/>
        <v>20.5380753138075</v>
      </c>
      <c r="H10">
        <f t="shared" si="6"/>
        <v>2.42253521126761</v>
      </c>
      <c r="I10">
        <f t="shared" si="7"/>
        <v>7.89473684210538</v>
      </c>
      <c r="K10" s="2"/>
      <c r="L10" s="3"/>
      <c r="N10">
        <v>5454</v>
      </c>
      <c r="O10">
        <v>41</v>
      </c>
    </row>
    <row r="11" spans="1:15">
      <c r="A11">
        <v>1829</v>
      </c>
      <c r="B11">
        <f t="shared" si="0"/>
        <v>40.5</v>
      </c>
      <c r="C11">
        <f t="shared" si="1"/>
        <v>5400.9</v>
      </c>
      <c r="D11">
        <f t="shared" si="2"/>
        <v>74.9875020829862</v>
      </c>
      <c r="E11">
        <f t="shared" si="4"/>
        <v>239</v>
      </c>
      <c r="F11">
        <f t="shared" si="3"/>
        <v>0.169456066945607</v>
      </c>
      <c r="G11">
        <f t="shared" si="5"/>
        <v>22.5979079497908</v>
      </c>
      <c r="H11">
        <f t="shared" si="6"/>
        <v>10.02933626696</v>
      </c>
      <c r="I11">
        <f t="shared" si="7"/>
        <v>9.75609756097561</v>
      </c>
      <c r="K11" s="2"/>
      <c r="L11" s="3"/>
      <c r="N11">
        <v>6001</v>
      </c>
      <c r="O11">
        <v>45</v>
      </c>
    </row>
    <row r="12" spans="1:15">
      <c r="A12">
        <v>1830</v>
      </c>
      <c r="B12">
        <f t="shared" si="0"/>
        <v>43.2</v>
      </c>
      <c r="C12">
        <f t="shared" si="1"/>
        <v>5427.9</v>
      </c>
      <c r="D12">
        <f t="shared" si="2"/>
        <v>79.588791245233</v>
      </c>
      <c r="E12">
        <f t="shared" si="4"/>
        <v>239</v>
      </c>
      <c r="F12">
        <f t="shared" si="3"/>
        <v>0.180753138075314</v>
      </c>
      <c r="G12">
        <f t="shared" si="5"/>
        <v>22.7108786610879</v>
      </c>
      <c r="H12">
        <f t="shared" si="6"/>
        <v>0.499916680553241</v>
      </c>
      <c r="I12">
        <f t="shared" si="7"/>
        <v>6.66666666666669</v>
      </c>
      <c r="K12" s="2"/>
      <c r="L12" s="3"/>
      <c r="N12">
        <v>6031</v>
      </c>
      <c r="O12">
        <v>48</v>
      </c>
    </row>
    <row r="13" spans="1:15">
      <c r="A13">
        <v>1831</v>
      </c>
      <c r="B13">
        <f t="shared" si="0"/>
        <v>45.9</v>
      </c>
      <c r="C13">
        <f t="shared" si="1"/>
        <v>5308.2</v>
      </c>
      <c r="D13">
        <f t="shared" si="2"/>
        <v>86.46998982706</v>
      </c>
      <c r="E13">
        <f t="shared" si="4"/>
        <v>239</v>
      </c>
      <c r="F13">
        <f t="shared" si="3"/>
        <v>0.192050209205021</v>
      </c>
      <c r="G13">
        <f t="shared" si="5"/>
        <v>22.2100418410042</v>
      </c>
      <c r="H13">
        <f t="shared" si="6"/>
        <v>-2.20527275742</v>
      </c>
      <c r="I13">
        <f t="shared" si="7"/>
        <v>6.24999999999992</v>
      </c>
      <c r="K13" s="2"/>
      <c r="L13" s="3"/>
      <c r="N13">
        <v>5898</v>
      </c>
      <c r="O13">
        <v>51</v>
      </c>
    </row>
    <row r="14" spans="1:15">
      <c r="A14">
        <v>1832</v>
      </c>
      <c r="B14">
        <f t="shared" si="0"/>
        <v>48.6</v>
      </c>
      <c r="C14">
        <f t="shared" si="1"/>
        <v>5196.6</v>
      </c>
      <c r="D14">
        <f t="shared" si="2"/>
        <v>93.5226879113266</v>
      </c>
      <c r="E14">
        <f t="shared" si="4"/>
        <v>239</v>
      </c>
      <c r="F14">
        <f t="shared" si="3"/>
        <v>0.203347280334728</v>
      </c>
      <c r="G14">
        <f t="shared" si="5"/>
        <v>21.7430962343096</v>
      </c>
      <c r="H14">
        <f t="shared" si="6"/>
        <v>-2.10240759579518</v>
      </c>
      <c r="I14">
        <f t="shared" si="7"/>
        <v>5.88235294117645</v>
      </c>
      <c r="K14" s="2"/>
      <c r="L14" s="3"/>
      <c r="N14">
        <v>5774</v>
      </c>
      <c r="O14">
        <v>54</v>
      </c>
    </row>
    <row r="15" spans="1:15">
      <c r="A15">
        <v>1833</v>
      </c>
      <c r="B15">
        <f t="shared" si="0"/>
        <v>49.5</v>
      </c>
      <c r="C15">
        <f t="shared" si="1"/>
        <v>4999.5</v>
      </c>
      <c r="D15">
        <f t="shared" si="2"/>
        <v>99.009900990099</v>
      </c>
      <c r="E15">
        <f t="shared" si="4"/>
        <v>239</v>
      </c>
      <c r="F15">
        <f t="shared" si="3"/>
        <v>0.207112970711297</v>
      </c>
      <c r="G15">
        <f t="shared" si="5"/>
        <v>20.918410041841</v>
      </c>
      <c r="H15">
        <f t="shared" si="6"/>
        <v>-3.79286456529269</v>
      </c>
      <c r="I15">
        <f t="shared" si="7"/>
        <v>1.85185185185188</v>
      </c>
      <c r="K15" s="2"/>
      <c r="L15" s="3"/>
      <c r="N15">
        <v>5555</v>
      </c>
      <c r="O15">
        <v>55</v>
      </c>
    </row>
    <row r="16" spans="1:15">
      <c r="A16">
        <v>1834</v>
      </c>
      <c r="B16">
        <f t="shared" si="0"/>
        <v>39.6</v>
      </c>
      <c r="C16">
        <f t="shared" si="1"/>
        <v>5058</v>
      </c>
      <c r="D16">
        <f t="shared" si="2"/>
        <v>78.2918149466192</v>
      </c>
      <c r="E16">
        <f t="shared" si="4"/>
        <v>239</v>
      </c>
      <c r="F16">
        <f t="shared" si="3"/>
        <v>0.165690376569038</v>
      </c>
      <c r="G16">
        <f t="shared" si="5"/>
        <v>21.163179916318</v>
      </c>
      <c r="H16">
        <f t="shared" si="6"/>
        <v>1.17011701170117</v>
      </c>
      <c r="I16">
        <f t="shared" si="7"/>
        <v>-20</v>
      </c>
      <c r="K16" s="2"/>
      <c r="L16" s="3"/>
      <c r="N16">
        <v>5620</v>
      </c>
      <c r="O16">
        <v>44</v>
      </c>
    </row>
    <row r="17" spans="1:15">
      <c r="A17">
        <v>1835</v>
      </c>
      <c r="B17">
        <f t="shared" si="0"/>
        <v>35.1</v>
      </c>
      <c r="C17">
        <f t="shared" si="1"/>
        <v>4900.5</v>
      </c>
      <c r="D17">
        <f t="shared" si="2"/>
        <v>71.6253443526171</v>
      </c>
      <c r="E17">
        <f t="shared" si="4"/>
        <v>239</v>
      </c>
      <c r="F17">
        <f t="shared" si="3"/>
        <v>0.146861924686192</v>
      </c>
      <c r="G17">
        <f t="shared" si="5"/>
        <v>20.5041841004184</v>
      </c>
      <c r="H17">
        <f t="shared" si="6"/>
        <v>-3.11387900355872</v>
      </c>
      <c r="I17">
        <f t="shared" si="7"/>
        <v>-11.3636363636363</v>
      </c>
      <c r="K17" s="2"/>
      <c r="L17" s="3"/>
      <c r="N17">
        <v>5445</v>
      </c>
      <c r="O17">
        <v>39</v>
      </c>
    </row>
    <row r="18" spans="1:15">
      <c r="A18">
        <v>1836</v>
      </c>
      <c r="B18">
        <f t="shared" si="0"/>
        <v>30.15</v>
      </c>
      <c r="C18">
        <f t="shared" si="1"/>
        <v>4793.4</v>
      </c>
      <c r="D18">
        <f t="shared" si="2"/>
        <v>62.8989861058956</v>
      </c>
      <c r="E18">
        <f t="shared" si="4"/>
        <v>239</v>
      </c>
      <c r="F18">
        <f t="shared" si="3"/>
        <v>0.126150627615063</v>
      </c>
      <c r="G18">
        <f t="shared" si="5"/>
        <v>20.0560669456067</v>
      </c>
      <c r="H18">
        <f t="shared" si="6"/>
        <v>-2.18549127640037</v>
      </c>
      <c r="I18">
        <f t="shared" si="7"/>
        <v>-14.1025641025641</v>
      </c>
      <c r="K18" s="2"/>
      <c r="L18" s="3"/>
      <c r="N18">
        <v>5326</v>
      </c>
      <c r="O18">
        <v>33.5</v>
      </c>
    </row>
    <row r="19" spans="1:15">
      <c r="A19">
        <v>1837</v>
      </c>
      <c r="B19">
        <f t="shared" si="0"/>
        <v>26.1</v>
      </c>
      <c r="C19">
        <f t="shared" si="1"/>
        <v>4788</v>
      </c>
      <c r="D19">
        <f t="shared" si="2"/>
        <v>54.5112781954887</v>
      </c>
      <c r="E19">
        <f t="shared" si="4"/>
        <v>239</v>
      </c>
      <c r="F19">
        <f t="shared" si="3"/>
        <v>0.109205020920502</v>
      </c>
      <c r="G19">
        <f t="shared" si="5"/>
        <v>20.0334728033473</v>
      </c>
      <c r="H19">
        <f t="shared" si="6"/>
        <v>-0.112654900488171</v>
      </c>
      <c r="I19">
        <f t="shared" si="7"/>
        <v>-13.4328358208956</v>
      </c>
      <c r="K19" s="2"/>
      <c r="L19" s="3"/>
      <c r="N19">
        <v>5320</v>
      </c>
      <c r="O19">
        <v>29</v>
      </c>
    </row>
    <row r="20" spans="1:15">
      <c r="A20">
        <v>1838</v>
      </c>
      <c r="B20">
        <f t="shared" si="0"/>
        <v>25.2</v>
      </c>
      <c r="C20">
        <f t="shared" si="1"/>
        <v>4608</v>
      </c>
      <c r="D20">
        <f t="shared" si="2"/>
        <v>54.6875</v>
      </c>
      <c r="E20">
        <f t="shared" si="4"/>
        <v>239</v>
      </c>
      <c r="F20">
        <f t="shared" si="3"/>
        <v>0.105439330543933</v>
      </c>
      <c r="G20">
        <f t="shared" si="5"/>
        <v>19.2803347280335</v>
      </c>
      <c r="H20">
        <f t="shared" si="6"/>
        <v>-3.7593984962406</v>
      </c>
      <c r="I20">
        <f t="shared" si="7"/>
        <v>-3.44827586206892</v>
      </c>
      <c r="K20" s="2"/>
      <c r="L20" s="3"/>
      <c r="N20">
        <v>5120</v>
      </c>
      <c r="O20">
        <v>28</v>
      </c>
    </row>
    <row r="21" spans="1:15">
      <c r="A21">
        <v>1839</v>
      </c>
      <c r="B21">
        <f t="shared" si="0"/>
        <v>22.5</v>
      </c>
      <c r="C21">
        <f t="shared" si="1"/>
        <v>4832.1</v>
      </c>
      <c r="D21">
        <f t="shared" si="2"/>
        <v>46.5636058856398</v>
      </c>
      <c r="E21">
        <f t="shared" si="4"/>
        <v>239</v>
      </c>
      <c r="F21">
        <f t="shared" si="3"/>
        <v>0.094142259414226</v>
      </c>
      <c r="G21">
        <f t="shared" si="5"/>
        <v>20.2179916317992</v>
      </c>
      <c r="H21">
        <f t="shared" si="6"/>
        <v>4.86328125</v>
      </c>
      <c r="I21">
        <f t="shared" si="7"/>
        <v>-10.7142857142857</v>
      </c>
      <c r="K21" s="2"/>
      <c r="L21" s="4" t="s">
        <v>14</v>
      </c>
      <c r="N21">
        <v>5369</v>
      </c>
      <c r="O21">
        <v>25</v>
      </c>
    </row>
    <row r="22" spans="1:15">
      <c r="A22">
        <v>1840</v>
      </c>
      <c r="B22">
        <f t="shared" si="0"/>
        <v>8.79999999999998</v>
      </c>
      <c r="C22">
        <f t="shared" ref="C22:C73" si="8">N22*0.8</f>
        <v>4532.8</v>
      </c>
      <c r="D22">
        <f t="shared" si="2"/>
        <v>19.4140487116131</v>
      </c>
      <c r="E22">
        <v>239</v>
      </c>
      <c r="F22">
        <f t="shared" si="3"/>
        <v>0.0368200836820083</v>
      </c>
      <c r="G22">
        <f t="shared" si="5"/>
        <v>18.965690376569</v>
      </c>
      <c r="H22">
        <f t="shared" si="6"/>
        <v>5.53175637921401</v>
      </c>
      <c r="I22">
        <f t="shared" si="7"/>
        <v>-60.888888888889</v>
      </c>
      <c r="J22" t="s">
        <v>15</v>
      </c>
      <c r="K22" s="2"/>
      <c r="L22" s="4"/>
      <c r="N22">
        <v>5666</v>
      </c>
      <c r="O22">
        <v>11</v>
      </c>
    </row>
    <row r="23" spans="1:15">
      <c r="A23">
        <v>1841</v>
      </c>
      <c r="B23">
        <f t="shared" si="0"/>
        <v>-79.9999999999999</v>
      </c>
      <c r="C23">
        <f t="shared" si="8"/>
        <v>4496</v>
      </c>
      <c r="D23">
        <f t="shared" si="2"/>
        <v>-177.935943060498</v>
      </c>
      <c r="E23">
        <f t="shared" si="4"/>
        <v>209</v>
      </c>
      <c r="F23">
        <f t="shared" si="3"/>
        <v>-0.382775119617224</v>
      </c>
      <c r="G23">
        <f t="shared" si="5"/>
        <v>21.511961722488</v>
      </c>
      <c r="H23">
        <f t="shared" ref="H3:H66" si="9">(N23-N22)/N22*100</f>
        <v>-0.811860218849276</v>
      </c>
      <c r="I23">
        <f t="shared" si="7"/>
        <v>-1009.09090909091</v>
      </c>
      <c r="K23" s="2"/>
      <c r="L23" s="4"/>
      <c r="N23">
        <v>5620</v>
      </c>
      <c r="O23">
        <v>-100</v>
      </c>
    </row>
    <row r="24" spans="1:15">
      <c r="A24">
        <v>1842</v>
      </c>
      <c r="B24">
        <f t="shared" si="0"/>
        <v>18.4</v>
      </c>
      <c r="C24">
        <f t="shared" si="8"/>
        <v>4508</v>
      </c>
      <c r="D24">
        <f t="shared" si="2"/>
        <v>40.8163265306123</v>
      </c>
      <c r="E24">
        <f t="shared" si="4"/>
        <v>209</v>
      </c>
      <c r="F24">
        <f t="shared" si="3"/>
        <v>0.0880382775119618</v>
      </c>
      <c r="G24">
        <f t="shared" si="5"/>
        <v>21.5693779904306</v>
      </c>
      <c r="H24">
        <f t="shared" si="9"/>
        <v>0.266903914590747</v>
      </c>
      <c r="I24">
        <f t="shared" si="7"/>
        <v>-123</v>
      </c>
      <c r="K24" s="2"/>
      <c r="L24" s="4"/>
      <c r="N24">
        <v>5635</v>
      </c>
      <c r="O24">
        <v>23</v>
      </c>
    </row>
    <row r="25" spans="1:15">
      <c r="A25">
        <v>1843</v>
      </c>
      <c r="B25">
        <f t="shared" si="0"/>
        <v>32.8</v>
      </c>
      <c r="C25">
        <f t="shared" si="8"/>
        <v>4790.4</v>
      </c>
      <c r="D25">
        <f t="shared" si="2"/>
        <v>68.4702738810955</v>
      </c>
      <c r="E25">
        <f t="shared" si="4"/>
        <v>209</v>
      </c>
      <c r="F25">
        <f t="shared" si="3"/>
        <v>0.156937799043062</v>
      </c>
      <c r="G25">
        <f t="shared" si="5"/>
        <v>22.9205741626794</v>
      </c>
      <c r="H25">
        <f t="shared" si="9"/>
        <v>6.26441881100266</v>
      </c>
      <c r="I25">
        <f t="shared" si="7"/>
        <v>78.2608695652171</v>
      </c>
      <c r="K25" s="2"/>
      <c r="L25" s="4"/>
      <c r="N25">
        <v>5988</v>
      </c>
      <c r="O25">
        <v>41</v>
      </c>
    </row>
    <row r="26" spans="1:15">
      <c r="A26">
        <v>1844</v>
      </c>
      <c r="B26">
        <f t="shared" si="0"/>
        <v>35.2</v>
      </c>
      <c r="C26">
        <f t="shared" si="8"/>
        <v>4802.4</v>
      </c>
      <c r="D26">
        <f t="shared" si="2"/>
        <v>73.2966849908379</v>
      </c>
      <c r="E26">
        <f t="shared" si="4"/>
        <v>209</v>
      </c>
      <c r="F26">
        <f t="shared" si="3"/>
        <v>0.168421052631579</v>
      </c>
      <c r="G26">
        <f t="shared" si="5"/>
        <v>22.977990430622</v>
      </c>
      <c r="H26">
        <f t="shared" si="9"/>
        <v>0.250501002004008</v>
      </c>
      <c r="I26">
        <f t="shared" si="7"/>
        <v>7.31707317073175</v>
      </c>
      <c r="K26" s="2"/>
      <c r="L26" s="4"/>
      <c r="N26">
        <v>6003</v>
      </c>
      <c r="O26">
        <v>44</v>
      </c>
    </row>
    <row r="27" spans="1:15">
      <c r="A27">
        <v>1845</v>
      </c>
      <c r="B27">
        <f t="shared" si="0"/>
        <v>33.6</v>
      </c>
      <c r="C27">
        <f t="shared" si="8"/>
        <v>4888</v>
      </c>
      <c r="D27">
        <f t="shared" si="2"/>
        <v>68.7397708674304</v>
      </c>
      <c r="E27">
        <f t="shared" si="4"/>
        <v>209</v>
      </c>
      <c r="F27">
        <f t="shared" si="3"/>
        <v>0.160765550239234</v>
      </c>
      <c r="G27">
        <f t="shared" si="5"/>
        <v>23.3875598086124</v>
      </c>
      <c r="H27">
        <f t="shared" si="9"/>
        <v>1.78244211227719</v>
      </c>
      <c r="I27">
        <f t="shared" si="7"/>
        <v>-4.54545454545461</v>
      </c>
      <c r="K27" s="2"/>
      <c r="L27" s="4"/>
      <c r="N27">
        <v>6110</v>
      </c>
      <c r="O27">
        <v>42</v>
      </c>
    </row>
    <row r="28" spans="1:15">
      <c r="A28">
        <v>1846</v>
      </c>
      <c r="B28">
        <f t="shared" si="0"/>
        <v>28</v>
      </c>
      <c r="C28">
        <f t="shared" si="8"/>
        <v>4889.6</v>
      </c>
      <c r="D28">
        <f t="shared" si="2"/>
        <v>57.2643979057592</v>
      </c>
      <c r="E28">
        <f t="shared" si="4"/>
        <v>209</v>
      </c>
      <c r="F28">
        <f t="shared" si="3"/>
        <v>0.133971291866029</v>
      </c>
      <c r="G28">
        <f t="shared" si="5"/>
        <v>23.3952153110048</v>
      </c>
      <c r="H28">
        <f t="shared" si="9"/>
        <v>0.0327332242225859</v>
      </c>
      <c r="I28">
        <f t="shared" si="7"/>
        <v>-16.6666666666665</v>
      </c>
      <c r="K28" s="2"/>
      <c r="L28" s="4"/>
      <c r="N28">
        <v>6112</v>
      </c>
      <c r="O28">
        <v>35</v>
      </c>
    </row>
    <row r="29" spans="1:15">
      <c r="A29">
        <v>1847</v>
      </c>
      <c r="B29">
        <f t="shared" si="0"/>
        <v>23.2</v>
      </c>
      <c r="C29">
        <f t="shared" si="8"/>
        <v>4828</v>
      </c>
      <c r="D29">
        <f t="shared" si="2"/>
        <v>48.053024026512</v>
      </c>
      <c r="E29">
        <f t="shared" si="4"/>
        <v>209</v>
      </c>
      <c r="F29">
        <f t="shared" si="3"/>
        <v>0.111004784688995</v>
      </c>
      <c r="G29">
        <f t="shared" si="5"/>
        <v>23.1004784688995</v>
      </c>
      <c r="H29">
        <f t="shared" si="9"/>
        <v>-1.2598167539267</v>
      </c>
      <c r="I29">
        <f t="shared" si="7"/>
        <v>-17.1428571428572</v>
      </c>
      <c r="K29" s="2"/>
      <c r="L29" s="4"/>
      <c r="N29">
        <v>6035</v>
      </c>
      <c r="O29">
        <v>29</v>
      </c>
    </row>
    <row r="30" spans="1:15">
      <c r="A30">
        <v>1848</v>
      </c>
      <c r="B30">
        <f t="shared" si="0"/>
        <v>20</v>
      </c>
      <c r="C30">
        <f t="shared" si="8"/>
        <v>4868.8</v>
      </c>
      <c r="D30">
        <f t="shared" si="2"/>
        <v>41.0778836674335</v>
      </c>
      <c r="E30">
        <f t="shared" si="4"/>
        <v>209</v>
      </c>
      <c r="F30">
        <f t="shared" si="3"/>
        <v>0.0956937799043063</v>
      </c>
      <c r="G30">
        <f t="shared" si="5"/>
        <v>23.2956937799043</v>
      </c>
      <c r="H30">
        <f t="shared" si="9"/>
        <v>0.845070422535211</v>
      </c>
      <c r="I30">
        <f t="shared" si="7"/>
        <v>-13.7931034482758</v>
      </c>
      <c r="K30" s="2"/>
      <c r="L30" s="4"/>
      <c r="N30">
        <v>6086</v>
      </c>
      <c r="O30">
        <v>25</v>
      </c>
    </row>
    <row r="31" spans="1:15">
      <c r="A31">
        <v>1849</v>
      </c>
      <c r="B31">
        <f t="shared" si="0"/>
        <v>18.4</v>
      </c>
      <c r="C31">
        <f t="shared" si="8"/>
        <v>4887.2</v>
      </c>
      <c r="D31">
        <f t="shared" si="2"/>
        <v>37.6493697822884</v>
      </c>
      <c r="E31">
        <f t="shared" si="4"/>
        <v>209</v>
      </c>
      <c r="F31">
        <f t="shared" si="3"/>
        <v>0.0880382775119617</v>
      </c>
      <c r="G31">
        <f t="shared" si="5"/>
        <v>23.3837320574163</v>
      </c>
      <c r="H31">
        <f t="shared" si="9"/>
        <v>0.377916529740388</v>
      </c>
      <c r="I31">
        <f t="shared" si="7"/>
        <v>-8.00000000000016</v>
      </c>
      <c r="K31" s="2"/>
      <c r="L31" s="4"/>
      <c r="N31">
        <v>6109</v>
      </c>
      <c r="O31">
        <v>23</v>
      </c>
    </row>
    <row r="32" spans="1:15">
      <c r="A32">
        <v>1850</v>
      </c>
      <c r="B32">
        <f t="shared" si="0"/>
        <v>28</v>
      </c>
      <c r="C32">
        <f t="shared" si="8"/>
        <v>4799.2</v>
      </c>
      <c r="D32">
        <f t="shared" si="2"/>
        <v>58.343057176196</v>
      </c>
      <c r="E32">
        <f t="shared" si="4"/>
        <v>209</v>
      </c>
      <c r="F32">
        <f t="shared" si="3"/>
        <v>0.133971291866029</v>
      </c>
      <c r="G32">
        <f t="shared" si="5"/>
        <v>22.9626794258373</v>
      </c>
      <c r="H32">
        <f t="shared" si="9"/>
        <v>-1.80062203306597</v>
      </c>
      <c r="I32">
        <f t="shared" si="7"/>
        <v>52.1739130434783</v>
      </c>
      <c r="K32" s="2"/>
      <c r="L32" s="4"/>
      <c r="N32">
        <v>5999</v>
      </c>
      <c r="O32">
        <v>35</v>
      </c>
    </row>
    <row r="33" spans="1:15">
      <c r="A33">
        <v>1851</v>
      </c>
      <c r="B33">
        <f t="shared" si="0"/>
        <v>18.4</v>
      </c>
      <c r="C33">
        <f t="shared" si="8"/>
        <v>4718.4</v>
      </c>
      <c r="D33">
        <f t="shared" si="2"/>
        <v>38.9962699220075</v>
      </c>
      <c r="E33">
        <f t="shared" si="4"/>
        <v>209</v>
      </c>
      <c r="F33">
        <f t="shared" si="3"/>
        <v>0.0880382775119618</v>
      </c>
      <c r="G33">
        <f t="shared" si="5"/>
        <v>22.5760765550239</v>
      </c>
      <c r="H33">
        <f t="shared" si="9"/>
        <v>-1.68361393565594</v>
      </c>
      <c r="I33">
        <f t="shared" si="7"/>
        <v>-34.2857142857142</v>
      </c>
      <c r="K33" s="2"/>
      <c r="L33" s="4"/>
      <c r="N33">
        <v>5898</v>
      </c>
      <c r="O33">
        <v>23</v>
      </c>
    </row>
    <row r="34" spans="1:15">
      <c r="A34">
        <v>1852</v>
      </c>
      <c r="B34">
        <f t="shared" si="0"/>
        <v>26.4</v>
      </c>
      <c r="C34">
        <f t="shared" si="8"/>
        <v>4878.4</v>
      </c>
      <c r="D34">
        <f t="shared" si="2"/>
        <v>54.1161036405379</v>
      </c>
      <c r="E34">
        <f t="shared" ref="E34:E58" si="10">E35</f>
        <v>209</v>
      </c>
      <c r="F34">
        <f t="shared" si="3"/>
        <v>0.126315789473684</v>
      </c>
      <c r="G34">
        <f t="shared" si="5"/>
        <v>23.3416267942584</v>
      </c>
      <c r="H34">
        <f t="shared" si="9"/>
        <v>3.39097999321804</v>
      </c>
      <c r="I34">
        <f t="shared" si="7"/>
        <v>43.4782608695651</v>
      </c>
      <c r="K34" s="2"/>
      <c r="L34" s="4"/>
      <c r="N34">
        <v>6098</v>
      </c>
      <c r="O34">
        <v>33</v>
      </c>
    </row>
    <row r="35" spans="1:15">
      <c r="A35">
        <v>1853</v>
      </c>
      <c r="B35">
        <f t="shared" si="0"/>
        <v>32.8</v>
      </c>
      <c r="C35">
        <f t="shared" si="8"/>
        <v>4889.6</v>
      </c>
      <c r="D35">
        <f t="shared" si="2"/>
        <v>67.0811518324607</v>
      </c>
      <c r="E35">
        <f t="shared" si="10"/>
        <v>209</v>
      </c>
      <c r="F35">
        <f t="shared" si="3"/>
        <v>0.156937799043062</v>
      </c>
      <c r="G35">
        <f t="shared" si="5"/>
        <v>23.3952153110048</v>
      </c>
      <c r="H35">
        <f t="shared" si="9"/>
        <v>0.229583469990161</v>
      </c>
      <c r="I35">
        <f t="shared" si="7"/>
        <v>24.2424242424241</v>
      </c>
      <c r="K35" s="2"/>
      <c r="L35" s="4"/>
      <c r="N35">
        <v>6112</v>
      </c>
      <c r="O35">
        <v>41</v>
      </c>
    </row>
    <row r="36" spans="1:15">
      <c r="A36">
        <v>1854</v>
      </c>
      <c r="B36">
        <f t="shared" si="0"/>
        <v>35.2</v>
      </c>
      <c r="C36">
        <f t="shared" si="8"/>
        <v>5056.8</v>
      </c>
      <c r="D36">
        <f t="shared" si="2"/>
        <v>69.609239044455</v>
      </c>
      <c r="E36">
        <f t="shared" si="10"/>
        <v>209</v>
      </c>
      <c r="F36">
        <f t="shared" si="3"/>
        <v>0.168421052631579</v>
      </c>
      <c r="G36">
        <f t="shared" si="5"/>
        <v>24.1952153110048</v>
      </c>
      <c r="H36">
        <f t="shared" si="9"/>
        <v>3.41950261780105</v>
      </c>
      <c r="I36">
        <f t="shared" si="7"/>
        <v>7.31707317073175</v>
      </c>
      <c r="K36" s="2"/>
      <c r="L36" s="4"/>
      <c r="N36">
        <v>6321</v>
      </c>
      <c r="O36">
        <v>44</v>
      </c>
    </row>
    <row r="37" spans="1:15">
      <c r="A37">
        <v>1855</v>
      </c>
      <c r="B37">
        <f t="shared" si="0"/>
        <v>55.1999999999999</v>
      </c>
      <c r="C37">
        <f t="shared" si="8"/>
        <v>5156.8</v>
      </c>
      <c r="D37">
        <f t="shared" si="2"/>
        <v>107.043127520943</v>
      </c>
      <c r="E37">
        <f t="shared" si="10"/>
        <v>209</v>
      </c>
      <c r="F37">
        <f t="shared" si="3"/>
        <v>0.264114832535885</v>
      </c>
      <c r="G37">
        <f t="shared" si="5"/>
        <v>24.6736842105263</v>
      </c>
      <c r="H37">
        <f t="shared" si="9"/>
        <v>1.97753520012656</v>
      </c>
      <c r="I37">
        <f t="shared" si="7"/>
        <v>56.8181818181815</v>
      </c>
      <c r="K37" s="2"/>
      <c r="L37" s="4"/>
      <c r="N37">
        <v>6446</v>
      </c>
      <c r="O37">
        <v>69</v>
      </c>
    </row>
    <row r="38" spans="1:15">
      <c r="A38">
        <v>1856</v>
      </c>
      <c r="B38">
        <f t="shared" si="0"/>
        <v>52</v>
      </c>
      <c r="C38">
        <f t="shared" si="8"/>
        <v>5155.2</v>
      </c>
      <c r="D38">
        <f t="shared" si="2"/>
        <v>100.869025450031</v>
      </c>
      <c r="E38">
        <f t="shared" si="10"/>
        <v>209</v>
      </c>
      <c r="F38">
        <f t="shared" si="3"/>
        <v>0.248803827751196</v>
      </c>
      <c r="G38">
        <f t="shared" si="5"/>
        <v>24.666028708134</v>
      </c>
      <c r="H38">
        <f t="shared" si="9"/>
        <v>-0.0310269934843314</v>
      </c>
      <c r="I38">
        <f t="shared" si="7"/>
        <v>-5.79710144927521</v>
      </c>
      <c r="K38" s="2"/>
      <c r="L38" s="4"/>
      <c r="N38">
        <v>6444</v>
      </c>
      <c r="O38">
        <v>65</v>
      </c>
    </row>
    <row r="39" spans="1:15">
      <c r="A39">
        <v>1857</v>
      </c>
      <c r="B39">
        <f t="shared" si="0"/>
        <v>54.4000000000002</v>
      </c>
      <c r="C39">
        <f t="shared" si="8"/>
        <v>5251.2</v>
      </c>
      <c r="D39">
        <f t="shared" si="2"/>
        <v>103.595368677636</v>
      </c>
      <c r="E39">
        <f t="shared" si="10"/>
        <v>209</v>
      </c>
      <c r="F39">
        <f t="shared" si="3"/>
        <v>0.260287081339714</v>
      </c>
      <c r="G39">
        <f t="shared" si="5"/>
        <v>25.1253588516746</v>
      </c>
      <c r="H39">
        <f t="shared" si="9"/>
        <v>1.86219739292365</v>
      </c>
      <c r="I39">
        <f t="shared" si="7"/>
        <v>4.61538461538506</v>
      </c>
      <c r="K39" s="2"/>
      <c r="L39" s="4"/>
      <c r="N39">
        <v>6564</v>
      </c>
      <c r="O39">
        <v>68</v>
      </c>
    </row>
    <row r="40" spans="1:15">
      <c r="A40">
        <v>1858</v>
      </c>
      <c r="B40">
        <f t="shared" si="0"/>
        <v>76.7999999999998</v>
      </c>
      <c r="C40">
        <f t="shared" si="8"/>
        <v>5152.8</v>
      </c>
      <c r="D40">
        <f t="shared" si="2"/>
        <v>149.045179319981</v>
      </c>
      <c r="E40">
        <f t="shared" si="10"/>
        <v>209</v>
      </c>
      <c r="F40">
        <f t="shared" si="3"/>
        <v>0.367464114832535</v>
      </c>
      <c r="G40">
        <f t="shared" si="5"/>
        <v>24.6545454545455</v>
      </c>
      <c r="H40">
        <f t="shared" si="9"/>
        <v>-1.87385740402194</v>
      </c>
      <c r="I40">
        <f t="shared" si="7"/>
        <v>41.1764705882344</v>
      </c>
      <c r="K40" s="2"/>
      <c r="L40" s="4"/>
      <c r="N40">
        <v>6441</v>
      </c>
      <c r="O40">
        <v>96</v>
      </c>
    </row>
    <row r="41" spans="1:15">
      <c r="A41">
        <v>1859</v>
      </c>
      <c r="B41">
        <f t="shared" si="0"/>
        <v>79.2000000000001</v>
      </c>
      <c r="C41">
        <f t="shared" si="8"/>
        <v>4985.6</v>
      </c>
      <c r="D41">
        <f t="shared" si="2"/>
        <v>158.857509627728</v>
      </c>
      <c r="E41">
        <f t="shared" si="10"/>
        <v>209</v>
      </c>
      <c r="F41">
        <f t="shared" si="3"/>
        <v>0.378947368421053</v>
      </c>
      <c r="G41">
        <f t="shared" si="5"/>
        <v>23.8545454545455</v>
      </c>
      <c r="H41">
        <f t="shared" si="9"/>
        <v>-3.24483775811209</v>
      </c>
      <c r="I41">
        <f t="shared" si="7"/>
        <v>3.12500000000037</v>
      </c>
      <c r="K41" s="2"/>
      <c r="L41" s="4"/>
      <c r="N41">
        <v>6232</v>
      </c>
      <c r="O41">
        <v>99</v>
      </c>
    </row>
    <row r="42" spans="1:15">
      <c r="A42">
        <v>1860</v>
      </c>
      <c r="B42">
        <f t="shared" si="0"/>
        <v>88</v>
      </c>
      <c r="C42">
        <f t="shared" si="8"/>
        <v>4807.2</v>
      </c>
      <c r="D42">
        <f t="shared" si="2"/>
        <v>183.05874521551</v>
      </c>
      <c r="E42">
        <f t="shared" si="10"/>
        <v>209</v>
      </c>
      <c r="F42">
        <f t="shared" si="3"/>
        <v>0.421052631578947</v>
      </c>
      <c r="G42">
        <f t="shared" si="5"/>
        <v>23.000956937799</v>
      </c>
      <c r="H42">
        <f t="shared" si="9"/>
        <v>-3.5783055198973</v>
      </c>
      <c r="I42">
        <f t="shared" si="7"/>
        <v>11.1111111111109</v>
      </c>
      <c r="J42" t="s">
        <v>16</v>
      </c>
      <c r="K42" s="2"/>
      <c r="L42" s="4"/>
      <c r="N42">
        <v>6009</v>
      </c>
      <c r="O42">
        <v>110</v>
      </c>
    </row>
    <row r="43" spans="1:15">
      <c r="A43">
        <v>1861</v>
      </c>
      <c r="B43">
        <f t="shared" si="0"/>
        <v>98.3999999999999</v>
      </c>
      <c r="C43">
        <f t="shared" si="8"/>
        <v>4889.6</v>
      </c>
      <c r="D43">
        <f t="shared" si="2"/>
        <v>201.243455497382</v>
      </c>
      <c r="E43">
        <f t="shared" si="10"/>
        <v>209</v>
      </c>
      <c r="F43">
        <f t="shared" si="3"/>
        <v>0.470813397129186</v>
      </c>
      <c r="G43">
        <f t="shared" si="5"/>
        <v>23.3952153110048</v>
      </c>
      <c r="H43">
        <f t="shared" si="9"/>
        <v>1.71409552338159</v>
      </c>
      <c r="I43">
        <f t="shared" si="7"/>
        <v>11.8181818181818</v>
      </c>
      <c r="K43" s="2"/>
      <c r="L43" s="4"/>
      <c r="N43">
        <v>6112</v>
      </c>
      <c r="O43">
        <v>123</v>
      </c>
    </row>
    <row r="44" spans="1:15">
      <c r="A44">
        <v>1862</v>
      </c>
      <c r="B44">
        <f t="shared" si="0"/>
        <v>99.9999999999999</v>
      </c>
      <c r="C44">
        <f t="shared" si="8"/>
        <v>5056.8</v>
      </c>
      <c r="D44">
        <f t="shared" si="2"/>
        <v>197.753520012656</v>
      </c>
      <c r="E44">
        <f t="shared" si="10"/>
        <v>209</v>
      </c>
      <c r="F44">
        <f t="shared" si="3"/>
        <v>0.478468899521531</v>
      </c>
      <c r="G44">
        <f t="shared" si="5"/>
        <v>24.1952153110048</v>
      </c>
      <c r="H44">
        <f t="shared" si="9"/>
        <v>3.41950261780105</v>
      </c>
      <c r="I44">
        <f t="shared" si="7"/>
        <v>1.62601626016258</v>
      </c>
      <c r="K44" s="2"/>
      <c r="L44" s="4"/>
      <c r="N44">
        <v>6321</v>
      </c>
      <c r="O44">
        <v>125</v>
      </c>
    </row>
    <row r="45" spans="1:15">
      <c r="A45">
        <v>1863</v>
      </c>
      <c r="B45">
        <f t="shared" si="0"/>
        <v>148</v>
      </c>
      <c r="C45">
        <f t="shared" si="8"/>
        <v>5163.2</v>
      </c>
      <c r="D45">
        <f t="shared" si="2"/>
        <v>286.643941741556</v>
      </c>
      <c r="E45">
        <f t="shared" si="10"/>
        <v>209</v>
      </c>
      <c r="F45">
        <f t="shared" si="3"/>
        <v>0.708133971291867</v>
      </c>
      <c r="G45">
        <f t="shared" si="5"/>
        <v>24.7043062200957</v>
      </c>
      <c r="H45">
        <f t="shared" si="9"/>
        <v>2.10409745293466</v>
      </c>
      <c r="I45">
        <f t="shared" si="7"/>
        <v>48.0000000000004</v>
      </c>
      <c r="K45" s="2"/>
      <c r="L45" s="4"/>
      <c r="N45">
        <v>6454</v>
      </c>
      <c r="O45">
        <v>185</v>
      </c>
    </row>
    <row r="46" spans="1:15">
      <c r="A46">
        <v>1864</v>
      </c>
      <c r="B46">
        <f t="shared" si="0"/>
        <v>160</v>
      </c>
      <c r="C46">
        <f t="shared" si="8"/>
        <v>5147.2</v>
      </c>
      <c r="D46">
        <f t="shared" si="2"/>
        <v>310.848616723656</v>
      </c>
      <c r="E46">
        <f t="shared" si="10"/>
        <v>209</v>
      </c>
      <c r="F46">
        <f t="shared" si="3"/>
        <v>0.765550239234451</v>
      </c>
      <c r="G46">
        <f t="shared" si="5"/>
        <v>24.6277511961723</v>
      </c>
      <c r="H46">
        <f t="shared" si="9"/>
        <v>-0.309885342423303</v>
      </c>
      <c r="I46">
        <f t="shared" si="7"/>
        <v>8.10810810810812</v>
      </c>
      <c r="K46" s="2"/>
      <c r="L46" s="4"/>
      <c r="N46">
        <v>6434</v>
      </c>
      <c r="O46">
        <v>200</v>
      </c>
    </row>
    <row r="47" spans="1:15">
      <c r="A47">
        <v>1865</v>
      </c>
      <c r="B47">
        <f t="shared" si="0"/>
        <v>176.8</v>
      </c>
      <c r="C47">
        <f t="shared" si="8"/>
        <v>5147.2</v>
      </c>
      <c r="D47">
        <f t="shared" si="2"/>
        <v>343.487721479639</v>
      </c>
      <c r="E47">
        <f t="shared" si="10"/>
        <v>209</v>
      </c>
      <c r="F47">
        <f t="shared" si="3"/>
        <v>0.845933014354066</v>
      </c>
      <c r="G47">
        <f t="shared" si="5"/>
        <v>24.6277511961723</v>
      </c>
      <c r="H47">
        <f t="shared" si="9"/>
        <v>0</v>
      </c>
      <c r="I47">
        <f t="shared" si="7"/>
        <v>10.4999999999997</v>
      </c>
      <c r="K47" s="2"/>
      <c r="L47" s="4"/>
      <c r="N47">
        <v>6434</v>
      </c>
      <c r="O47">
        <v>221</v>
      </c>
    </row>
    <row r="48" spans="1:15">
      <c r="A48">
        <v>1866</v>
      </c>
      <c r="B48">
        <f t="shared" si="0"/>
        <v>203.2</v>
      </c>
      <c r="C48">
        <f t="shared" si="8"/>
        <v>5411.2</v>
      </c>
      <c r="D48">
        <f t="shared" si="2"/>
        <v>375.51744529864</v>
      </c>
      <c r="E48">
        <f t="shared" si="10"/>
        <v>209</v>
      </c>
      <c r="F48">
        <f t="shared" si="3"/>
        <v>0.972248803827752</v>
      </c>
      <c r="G48">
        <f t="shared" si="5"/>
        <v>25.8909090909091</v>
      </c>
      <c r="H48">
        <f t="shared" si="9"/>
        <v>5.12900217594032</v>
      </c>
      <c r="I48">
        <f t="shared" si="7"/>
        <v>14.9321266968328</v>
      </c>
      <c r="K48" s="2"/>
      <c r="L48" s="4"/>
      <c r="N48">
        <v>6764</v>
      </c>
      <c r="O48">
        <v>254</v>
      </c>
    </row>
    <row r="49" spans="1:15">
      <c r="A49">
        <v>1867</v>
      </c>
      <c r="B49">
        <f t="shared" si="0"/>
        <v>212.8</v>
      </c>
      <c r="C49">
        <f t="shared" si="8"/>
        <v>5500</v>
      </c>
      <c r="D49">
        <f t="shared" si="2"/>
        <v>386.909090909091</v>
      </c>
      <c r="E49">
        <f t="shared" si="10"/>
        <v>209</v>
      </c>
      <c r="F49">
        <f t="shared" si="3"/>
        <v>1.01818181818182</v>
      </c>
      <c r="G49">
        <f t="shared" si="5"/>
        <v>26.3157894736842</v>
      </c>
      <c r="H49">
        <f t="shared" si="9"/>
        <v>1.64104080425784</v>
      </c>
      <c r="I49">
        <f t="shared" si="7"/>
        <v>4.72440944881886</v>
      </c>
      <c r="K49" s="2"/>
      <c r="L49" s="4"/>
      <c r="N49">
        <v>6875</v>
      </c>
      <c r="O49">
        <v>266</v>
      </c>
    </row>
    <row r="50" spans="1:15">
      <c r="A50">
        <v>1868</v>
      </c>
      <c r="B50">
        <f t="shared" si="0"/>
        <v>227.2</v>
      </c>
      <c r="C50">
        <f t="shared" si="8"/>
        <v>5332.8</v>
      </c>
      <c r="D50">
        <f t="shared" si="2"/>
        <v>426.042604260426</v>
      </c>
      <c r="E50">
        <f t="shared" si="10"/>
        <v>209</v>
      </c>
      <c r="F50">
        <f t="shared" si="3"/>
        <v>1.08708133971292</v>
      </c>
      <c r="G50">
        <f t="shared" si="5"/>
        <v>25.5157894736842</v>
      </c>
      <c r="H50">
        <f t="shared" si="9"/>
        <v>-3.04</v>
      </c>
      <c r="I50">
        <f t="shared" si="7"/>
        <v>6.76691729323306</v>
      </c>
      <c r="K50" s="2"/>
      <c r="L50" s="4"/>
      <c r="N50">
        <v>6666</v>
      </c>
      <c r="O50">
        <v>284</v>
      </c>
    </row>
    <row r="51" spans="1:15">
      <c r="A51">
        <v>1869</v>
      </c>
      <c r="B51">
        <f t="shared" si="0"/>
        <v>236</v>
      </c>
      <c r="C51">
        <f t="shared" si="8"/>
        <v>5330.4</v>
      </c>
      <c r="D51">
        <f t="shared" si="2"/>
        <v>442.743508929911</v>
      </c>
      <c r="E51">
        <f t="shared" si="10"/>
        <v>209</v>
      </c>
      <c r="F51">
        <f t="shared" si="3"/>
        <v>1.12918660287081</v>
      </c>
      <c r="G51">
        <f t="shared" si="5"/>
        <v>25.5043062200957</v>
      </c>
      <c r="H51">
        <f t="shared" si="9"/>
        <v>-0.045004500450045</v>
      </c>
      <c r="I51">
        <f t="shared" si="7"/>
        <v>3.87323943661962</v>
      </c>
      <c r="K51" s="2"/>
      <c r="L51" s="4"/>
      <c r="N51">
        <v>6663</v>
      </c>
      <c r="O51">
        <v>295</v>
      </c>
    </row>
    <row r="52" spans="1:15">
      <c r="A52">
        <v>1870</v>
      </c>
      <c r="B52">
        <f t="shared" si="0"/>
        <v>240</v>
      </c>
      <c r="C52">
        <f t="shared" si="8"/>
        <v>5064.8</v>
      </c>
      <c r="D52">
        <f t="shared" si="2"/>
        <v>473.858790080556</v>
      </c>
      <c r="E52">
        <f t="shared" si="10"/>
        <v>209</v>
      </c>
      <c r="F52">
        <f t="shared" si="3"/>
        <v>1.14832535885167</v>
      </c>
      <c r="G52">
        <f t="shared" si="5"/>
        <v>24.2334928229665</v>
      </c>
      <c r="H52">
        <f t="shared" si="9"/>
        <v>-4.982740507279</v>
      </c>
      <c r="I52">
        <f t="shared" si="7"/>
        <v>1.69491525423739</v>
      </c>
      <c r="K52" s="2"/>
      <c r="L52" s="4"/>
      <c r="N52">
        <v>6331</v>
      </c>
      <c r="O52">
        <v>300</v>
      </c>
    </row>
    <row r="53" spans="1:15">
      <c r="A53">
        <v>1871</v>
      </c>
      <c r="B53">
        <f t="shared" si="0"/>
        <v>252.8</v>
      </c>
      <c r="C53">
        <f t="shared" si="8"/>
        <v>5268</v>
      </c>
      <c r="D53">
        <f t="shared" si="2"/>
        <v>479.878511769172</v>
      </c>
      <c r="E53">
        <f t="shared" si="10"/>
        <v>209</v>
      </c>
      <c r="F53">
        <f t="shared" si="3"/>
        <v>1.20956937799043</v>
      </c>
      <c r="G53">
        <f t="shared" si="5"/>
        <v>25.2057416267943</v>
      </c>
      <c r="H53">
        <f t="shared" si="9"/>
        <v>4.01200442268204</v>
      </c>
      <c r="I53">
        <f t="shared" si="7"/>
        <v>5.33333333333325</v>
      </c>
      <c r="K53" s="2"/>
      <c r="L53" s="4"/>
      <c r="N53">
        <v>6585</v>
      </c>
      <c r="O53">
        <v>316</v>
      </c>
    </row>
    <row r="54" spans="1:15">
      <c r="A54">
        <v>1872</v>
      </c>
      <c r="B54">
        <f t="shared" si="0"/>
        <v>256</v>
      </c>
      <c r="C54">
        <f t="shared" si="8"/>
        <v>5486.4</v>
      </c>
      <c r="D54">
        <f t="shared" si="2"/>
        <v>466.608340624089</v>
      </c>
      <c r="E54">
        <f t="shared" si="10"/>
        <v>209</v>
      </c>
      <c r="F54">
        <f t="shared" si="3"/>
        <v>1.22488038277512</v>
      </c>
      <c r="G54">
        <f t="shared" si="5"/>
        <v>26.2507177033493</v>
      </c>
      <c r="H54">
        <f t="shared" si="9"/>
        <v>4.14578587699317</v>
      </c>
      <c r="I54">
        <f t="shared" si="7"/>
        <v>1.26582278481029</v>
      </c>
      <c r="K54" s="2"/>
      <c r="L54" s="4"/>
      <c r="N54">
        <v>6858</v>
      </c>
      <c r="O54">
        <v>320</v>
      </c>
    </row>
    <row r="55" spans="1:15">
      <c r="A55">
        <v>1873</v>
      </c>
      <c r="B55">
        <f t="shared" si="0"/>
        <v>240.8</v>
      </c>
      <c r="C55">
        <f t="shared" si="8"/>
        <v>5648.8</v>
      </c>
      <c r="D55">
        <f t="shared" si="2"/>
        <v>426.285228721144</v>
      </c>
      <c r="E55">
        <f t="shared" si="10"/>
        <v>209</v>
      </c>
      <c r="F55">
        <f t="shared" si="3"/>
        <v>1.15215311004785</v>
      </c>
      <c r="G55">
        <f t="shared" si="5"/>
        <v>27.0277511961723</v>
      </c>
      <c r="H55">
        <f t="shared" si="9"/>
        <v>2.96004666083406</v>
      </c>
      <c r="I55">
        <f t="shared" si="7"/>
        <v>-5.93750000000016</v>
      </c>
      <c r="K55" s="2"/>
      <c r="L55" s="5" t="s">
        <v>17</v>
      </c>
      <c r="N55">
        <v>7061</v>
      </c>
      <c r="O55">
        <v>301</v>
      </c>
    </row>
    <row r="56" spans="1:15">
      <c r="A56">
        <v>1874</v>
      </c>
      <c r="B56">
        <f t="shared" si="0"/>
        <v>248.8</v>
      </c>
      <c r="C56">
        <f t="shared" si="8"/>
        <v>5814.4</v>
      </c>
      <c r="D56">
        <f t="shared" si="2"/>
        <v>427.903137039075</v>
      </c>
      <c r="E56">
        <f t="shared" si="10"/>
        <v>209</v>
      </c>
      <c r="F56">
        <f t="shared" si="3"/>
        <v>1.19043062200957</v>
      </c>
      <c r="G56">
        <f t="shared" si="5"/>
        <v>27.8200956937799</v>
      </c>
      <c r="H56">
        <f t="shared" si="9"/>
        <v>2.93159609120521</v>
      </c>
      <c r="I56">
        <f t="shared" si="7"/>
        <v>3.3222591362126</v>
      </c>
      <c r="K56" s="2"/>
      <c r="L56" s="5"/>
      <c r="N56">
        <v>7268</v>
      </c>
      <c r="O56">
        <v>311</v>
      </c>
    </row>
    <row r="57" spans="1:15">
      <c r="A57">
        <v>1875</v>
      </c>
      <c r="B57">
        <f t="shared" si="0"/>
        <v>257.6</v>
      </c>
      <c r="C57">
        <f t="shared" si="8"/>
        <v>5868.8</v>
      </c>
      <c r="D57">
        <f t="shared" si="2"/>
        <v>438.931297709924</v>
      </c>
      <c r="E57">
        <f t="shared" si="10"/>
        <v>209</v>
      </c>
      <c r="F57">
        <f t="shared" si="3"/>
        <v>1.23253588516747</v>
      </c>
      <c r="G57">
        <f t="shared" si="5"/>
        <v>28.0803827751196</v>
      </c>
      <c r="H57">
        <f t="shared" si="9"/>
        <v>0.935608145294441</v>
      </c>
      <c r="I57">
        <f t="shared" si="7"/>
        <v>3.53697749196162</v>
      </c>
      <c r="K57" s="2"/>
      <c r="L57" s="5"/>
      <c r="N57">
        <v>7336</v>
      </c>
      <c r="O57">
        <v>322</v>
      </c>
    </row>
    <row r="58" spans="1:15">
      <c r="A58">
        <v>1876</v>
      </c>
      <c r="B58">
        <f t="shared" si="0"/>
        <v>278.4</v>
      </c>
      <c r="C58">
        <f t="shared" si="8"/>
        <v>5961.6</v>
      </c>
      <c r="D58">
        <f t="shared" si="2"/>
        <v>466.988727858293</v>
      </c>
      <c r="E58">
        <f t="shared" si="10"/>
        <v>209</v>
      </c>
      <c r="F58">
        <f t="shared" si="3"/>
        <v>1.33205741626794</v>
      </c>
      <c r="G58">
        <f t="shared" si="5"/>
        <v>28.5244019138756</v>
      </c>
      <c r="H58">
        <f t="shared" si="9"/>
        <v>1.58124318429662</v>
      </c>
      <c r="I58">
        <f t="shared" si="7"/>
        <v>8.07453416149057</v>
      </c>
      <c r="K58" s="2"/>
      <c r="L58" s="5"/>
      <c r="N58">
        <v>7452</v>
      </c>
      <c r="O58">
        <v>348</v>
      </c>
    </row>
    <row r="59" spans="1:15">
      <c r="A59">
        <v>1877</v>
      </c>
      <c r="B59">
        <f t="shared" si="0"/>
        <v>308</v>
      </c>
      <c r="C59">
        <f t="shared" si="8"/>
        <v>6222.16</v>
      </c>
      <c r="D59">
        <f t="shared" si="2"/>
        <v>495.004950049501</v>
      </c>
      <c r="E59">
        <f t="shared" ref="E58:E85" si="11">E60</f>
        <v>209</v>
      </c>
      <c r="F59">
        <f t="shared" si="3"/>
        <v>1.47368421052632</v>
      </c>
      <c r="G59">
        <f t="shared" si="5"/>
        <v>29.7711004784689</v>
      </c>
      <c r="H59">
        <f t="shared" si="9"/>
        <v>4.37063875469672</v>
      </c>
      <c r="I59">
        <f t="shared" si="7"/>
        <v>10.6321839080461</v>
      </c>
      <c r="K59" s="2"/>
      <c r="L59" s="5"/>
      <c r="N59">
        <v>7777.7</v>
      </c>
      <c r="O59">
        <v>385</v>
      </c>
    </row>
    <row r="60" spans="1:15">
      <c r="A60">
        <v>1878</v>
      </c>
      <c r="B60">
        <f t="shared" si="0"/>
        <v>319.2</v>
      </c>
      <c r="C60">
        <f t="shared" si="8"/>
        <v>6145.6</v>
      </c>
      <c r="D60">
        <f t="shared" si="2"/>
        <v>519.395990627441</v>
      </c>
      <c r="E60">
        <f t="shared" si="11"/>
        <v>209</v>
      </c>
      <c r="F60">
        <f t="shared" si="3"/>
        <v>1.52727272727273</v>
      </c>
      <c r="G60">
        <f t="shared" si="5"/>
        <v>29.4047846889952</v>
      </c>
      <c r="H60">
        <f t="shared" si="9"/>
        <v>-1.23044087583733</v>
      </c>
      <c r="I60">
        <f t="shared" si="7"/>
        <v>3.63636363636357</v>
      </c>
      <c r="K60" s="2"/>
      <c r="L60" s="5"/>
      <c r="N60">
        <v>7682</v>
      </c>
      <c r="O60">
        <v>399</v>
      </c>
    </row>
    <row r="61" spans="1:15">
      <c r="A61">
        <v>1879</v>
      </c>
      <c r="B61">
        <f t="shared" si="0"/>
        <v>316.8</v>
      </c>
      <c r="C61">
        <f t="shared" si="8"/>
        <v>6400</v>
      </c>
      <c r="D61">
        <f t="shared" si="2"/>
        <v>495</v>
      </c>
      <c r="E61">
        <f t="shared" si="11"/>
        <v>209</v>
      </c>
      <c r="F61">
        <f t="shared" si="3"/>
        <v>1.51578947368421</v>
      </c>
      <c r="G61">
        <f t="shared" si="5"/>
        <v>30.622009569378</v>
      </c>
      <c r="H61">
        <f t="shared" si="9"/>
        <v>4.13954699297058</v>
      </c>
      <c r="I61">
        <f t="shared" si="7"/>
        <v>-0.751879699248166</v>
      </c>
      <c r="K61" s="2"/>
      <c r="L61" s="5"/>
      <c r="N61">
        <v>8000</v>
      </c>
      <c r="O61">
        <v>396</v>
      </c>
    </row>
    <row r="62" spans="1:15">
      <c r="A62">
        <v>1880</v>
      </c>
      <c r="B62">
        <f t="shared" si="0"/>
        <v>328.8</v>
      </c>
      <c r="C62">
        <f t="shared" si="8"/>
        <v>6401.6</v>
      </c>
      <c r="D62">
        <f t="shared" si="2"/>
        <v>513.62159460135</v>
      </c>
      <c r="E62">
        <f t="shared" si="11"/>
        <v>209</v>
      </c>
      <c r="F62">
        <f t="shared" si="3"/>
        <v>1.5732057416268</v>
      </c>
      <c r="G62">
        <f t="shared" si="5"/>
        <v>30.6296650717703</v>
      </c>
      <c r="H62">
        <f t="shared" si="9"/>
        <v>0.025</v>
      </c>
      <c r="I62">
        <f t="shared" si="7"/>
        <v>3.78787878787886</v>
      </c>
      <c r="K62" s="2"/>
      <c r="L62" s="5"/>
      <c r="N62">
        <v>8002</v>
      </c>
      <c r="O62">
        <v>411</v>
      </c>
    </row>
    <row r="63" spans="1:15">
      <c r="A63">
        <v>1881</v>
      </c>
      <c r="B63">
        <f t="shared" si="0"/>
        <v>338.4</v>
      </c>
      <c r="C63">
        <f t="shared" si="8"/>
        <v>6550.4</v>
      </c>
      <c r="D63">
        <f t="shared" si="2"/>
        <v>516.609672691744</v>
      </c>
      <c r="E63">
        <f t="shared" si="11"/>
        <v>209</v>
      </c>
      <c r="F63">
        <f t="shared" si="3"/>
        <v>1.61913875598086</v>
      </c>
      <c r="G63">
        <f t="shared" si="5"/>
        <v>31.3416267942584</v>
      </c>
      <c r="H63">
        <f t="shared" si="9"/>
        <v>2.32441889527618</v>
      </c>
      <c r="I63">
        <f t="shared" si="7"/>
        <v>2.919708029197</v>
      </c>
      <c r="K63" s="2"/>
      <c r="L63" s="5"/>
      <c r="N63">
        <v>8188</v>
      </c>
      <c r="O63">
        <v>423</v>
      </c>
    </row>
    <row r="64" spans="1:15">
      <c r="A64">
        <v>1882</v>
      </c>
      <c r="B64">
        <f t="shared" si="0"/>
        <v>396</v>
      </c>
      <c r="C64">
        <f t="shared" si="8"/>
        <v>6500.8</v>
      </c>
      <c r="D64">
        <f t="shared" si="2"/>
        <v>609.155796209697</v>
      </c>
      <c r="E64">
        <f t="shared" si="11"/>
        <v>209</v>
      </c>
      <c r="F64">
        <f t="shared" si="3"/>
        <v>1.89473684210526</v>
      </c>
      <c r="G64">
        <f t="shared" si="5"/>
        <v>31.1043062200957</v>
      </c>
      <c r="H64">
        <f t="shared" si="9"/>
        <v>-0.757205666829507</v>
      </c>
      <c r="I64">
        <f t="shared" si="7"/>
        <v>17.0212765957446</v>
      </c>
      <c r="K64" s="2"/>
      <c r="L64" s="5"/>
      <c r="N64">
        <v>8126</v>
      </c>
      <c r="O64">
        <v>495</v>
      </c>
    </row>
    <row r="65" spans="1:15">
      <c r="A65">
        <v>1883</v>
      </c>
      <c r="B65">
        <f t="shared" si="0"/>
        <v>396.8</v>
      </c>
      <c r="C65">
        <f t="shared" si="8"/>
        <v>6612.8</v>
      </c>
      <c r="D65">
        <f t="shared" si="2"/>
        <v>600.048390999274</v>
      </c>
      <c r="E65">
        <f t="shared" si="11"/>
        <v>209</v>
      </c>
      <c r="F65">
        <f t="shared" si="3"/>
        <v>1.89856459330144</v>
      </c>
      <c r="G65">
        <f t="shared" si="5"/>
        <v>31.6401913875598</v>
      </c>
      <c r="H65">
        <f t="shared" si="9"/>
        <v>1.72286487816884</v>
      </c>
      <c r="I65">
        <f t="shared" si="7"/>
        <v>0.202020202020234</v>
      </c>
      <c r="K65" s="2"/>
      <c r="L65" s="5"/>
      <c r="N65">
        <v>8266</v>
      </c>
      <c r="O65">
        <v>496</v>
      </c>
    </row>
    <row r="66" spans="1:15">
      <c r="A66">
        <v>1884</v>
      </c>
      <c r="B66">
        <f t="shared" ref="B66:B129" si="12">C66*D66/10000</f>
        <v>398.4</v>
      </c>
      <c r="C66">
        <f t="shared" si="8"/>
        <v>6670.4</v>
      </c>
      <c r="D66">
        <f t="shared" ref="D66:D129" si="13">O66/N66*10000</f>
        <v>597.265531302471</v>
      </c>
      <c r="E66">
        <f t="shared" si="11"/>
        <v>209</v>
      </c>
      <c r="F66">
        <f t="shared" ref="F66:F129" si="14">B66/E66</f>
        <v>1.90622009569378</v>
      </c>
      <c r="G66">
        <f t="shared" si="5"/>
        <v>31.9157894736842</v>
      </c>
      <c r="H66">
        <f t="shared" si="9"/>
        <v>0.87103798693443</v>
      </c>
      <c r="I66">
        <f t="shared" si="7"/>
        <v>0.40322580645169</v>
      </c>
      <c r="K66" s="2"/>
      <c r="L66" s="5"/>
      <c r="N66">
        <v>8338</v>
      </c>
      <c r="O66">
        <v>498</v>
      </c>
    </row>
    <row r="67" spans="1:15">
      <c r="A67">
        <v>1885</v>
      </c>
      <c r="B67">
        <f t="shared" si="12"/>
        <v>399.2</v>
      </c>
      <c r="C67">
        <f t="shared" si="8"/>
        <v>6832.8</v>
      </c>
      <c r="D67">
        <f t="shared" si="13"/>
        <v>584.240721227023</v>
      </c>
      <c r="E67">
        <f t="shared" si="11"/>
        <v>209</v>
      </c>
      <c r="F67">
        <f t="shared" si="14"/>
        <v>1.91004784688995</v>
      </c>
      <c r="G67">
        <f t="shared" ref="G67:G130" si="15">C67/E67</f>
        <v>32.6928229665072</v>
      </c>
      <c r="H67">
        <f t="shared" ref="H67:H130" si="16">(N67-N66)/N66*100</f>
        <v>2.43463660350204</v>
      </c>
      <c r="I67">
        <f t="shared" ref="I67:I130" si="17">(B67-B66)/B66*100</f>
        <v>0.200803212851408</v>
      </c>
      <c r="K67" s="2"/>
      <c r="L67" s="5"/>
      <c r="N67">
        <v>8541</v>
      </c>
      <c r="O67">
        <v>499</v>
      </c>
    </row>
    <row r="68" spans="1:15">
      <c r="A68">
        <v>1886</v>
      </c>
      <c r="B68">
        <f t="shared" si="12"/>
        <v>436.8</v>
      </c>
      <c r="C68">
        <f t="shared" si="8"/>
        <v>6958.4</v>
      </c>
      <c r="D68">
        <f t="shared" si="13"/>
        <v>627.730512761554</v>
      </c>
      <c r="E68">
        <f t="shared" si="11"/>
        <v>209</v>
      </c>
      <c r="F68">
        <f t="shared" si="14"/>
        <v>2.08995215311005</v>
      </c>
      <c r="G68">
        <f t="shared" si="15"/>
        <v>33.2937799043062</v>
      </c>
      <c r="H68">
        <f t="shared" si="16"/>
        <v>1.83819224915115</v>
      </c>
      <c r="I68">
        <f t="shared" si="17"/>
        <v>9.41883767535056</v>
      </c>
      <c r="K68" s="2"/>
      <c r="L68" s="5"/>
      <c r="N68">
        <v>8698</v>
      </c>
      <c r="O68">
        <v>546</v>
      </c>
    </row>
    <row r="69" spans="1:15">
      <c r="A69">
        <v>1887</v>
      </c>
      <c r="B69">
        <f t="shared" si="12"/>
        <v>433.6</v>
      </c>
      <c r="C69">
        <f t="shared" si="8"/>
        <v>6921.6</v>
      </c>
      <c r="D69">
        <f t="shared" si="13"/>
        <v>626.444752658345</v>
      </c>
      <c r="E69">
        <f t="shared" si="11"/>
        <v>209</v>
      </c>
      <c r="F69">
        <f t="shared" si="14"/>
        <v>2.07464114832536</v>
      </c>
      <c r="G69">
        <f t="shared" si="15"/>
        <v>33.1177033492823</v>
      </c>
      <c r="H69">
        <f t="shared" si="16"/>
        <v>-0.52885720855369</v>
      </c>
      <c r="I69">
        <f t="shared" si="17"/>
        <v>-0.732600732600652</v>
      </c>
      <c r="K69" s="2"/>
      <c r="L69" s="5"/>
      <c r="N69">
        <v>8652</v>
      </c>
      <c r="O69">
        <v>542</v>
      </c>
    </row>
    <row r="70" spans="1:15">
      <c r="A70">
        <v>1888</v>
      </c>
      <c r="B70">
        <f t="shared" si="12"/>
        <v>532</v>
      </c>
      <c r="C70">
        <f t="shared" si="8"/>
        <v>7320</v>
      </c>
      <c r="D70">
        <f t="shared" si="13"/>
        <v>726.775956284153</v>
      </c>
      <c r="E70">
        <f t="shared" si="11"/>
        <v>209</v>
      </c>
      <c r="F70">
        <f t="shared" si="14"/>
        <v>2.54545454545455</v>
      </c>
      <c r="G70">
        <f t="shared" si="15"/>
        <v>35.0239234449761</v>
      </c>
      <c r="H70">
        <f t="shared" si="16"/>
        <v>5.75589459084605</v>
      </c>
      <c r="I70">
        <f t="shared" si="17"/>
        <v>22.6937269372693</v>
      </c>
      <c r="K70" s="2"/>
      <c r="L70" s="5"/>
      <c r="N70">
        <v>9150</v>
      </c>
      <c r="O70">
        <v>665</v>
      </c>
    </row>
    <row r="71" spans="1:15">
      <c r="A71">
        <v>1889</v>
      </c>
      <c r="B71">
        <f t="shared" si="12"/>
        <v>623.2</v>
      </c>
      <c r="C71">
        <f t="shared" si="8"/>
        <v>7384.24</v>
      </c>
      <c r="D71">
        <f t="shared" si="13"/>
        <v>843.959567944704</v>
      </c>
      <c r="E71">
        <f t="shared" si="11"/>
        <v>209</v>
      </c>
      <c r="F71">
        <f t="shared" si="14"/>
        <v>2.98181818181818</v>
      </c>
      <c r="G71">
        <f t="shared" si="15"/>
        <v>35.3312918660287</v>
      </c>
      <c r="H71">
        <f t="shared" si="16"/>
        <v>0.877595628415293</v>
      </c>
      <c r="I71">
        <f t="shared" si="17"/>
        <v>17.1428571428572</v>
      </c>
      <c r="K71" s="2"/>
      <c r="L71" s="5"/>
      <c r="N71">
        <v>9230.3</v>
      </c>
      <c r="O71">
        <v>779</v>
      </c>
    </row>
    <row r="72" spans="1:15">
      <c r="A72">
        <v>1890</v>
      </c>
      <c r="B72">
        <f t="shared" si="12"/>
        <v>708</v>
      </c>
      <c r="C72">
        <f t="shared" si="8"/>
        <v>7460</v>
      </c>
      <c r="D72">
        <f t="shared" si="13"/>
        <v>949.061662198391</v>
      </c>
      <c r="E72">
        <f t="shared" si="11"/>
        <v>209</v>
      </c>
      <c r="F72">
        <f t="shared" si="14"/>
        <v>3.38755980861244</v>
      </c>
      <c r="G72">
        <f t="shared" si="15"/>
        <v>35.6937799043062</v>
      </c>
      <c r="H72">
        <f t="shared" si="16"/>
        <v>1.0259688200817</v>
      </c>
      <c r="I72">
        <f t="shared" si="17"/>
        <v>13.6071887034659</v>
      </c>
      <c r="K72" s="2"/>
      <c r="L72" s="5"/>
      <c r="N72">
        <v>9325</v>
      </c>
      <c r="O72">
        <v>885</v>
      </c>
    </row>
    <row r="73" spans="1:15">
      <c r="A73">
        <v>1891</v>
      </c>
      <c r="B73">
        <f t="shared" si="12"/>
        <v>683.2</v>
      </c>
      <c r="C73">
        <f t="shared" si="8"/>
        <v>7748</v>
      </c>
      <c r="D73">
        <f t="shared" si="13"/>
        <v>881.775942178627</v>
      </c>
      <c r="E73">
        <f t="shared" si="11"/>
        <v>209</v>
      </c>
      <c r="F73">
        <f t="shared" si="14"/>
        <v>3.2688995215311</v>
      </c>
      <c r="G73">
        <f t="shared" si="15"/>
        <v>37.0717703349282</v>
      </c>
      <c r="H73">
        <f t="shared" si="16"/>
        <v>3.86058981233244</v>
      </c>
      <c r="I73">
        <f t="shared" si="17"/>
        <v>-3.50282485875701</v>
      </c>
      <c r="K73" s="2"/>
      <c r="L73" s="5"/>
      <c r="N73">
        <v>9685</v>
      </c>
      <c r="O73">
        <v>854</v>
      </c>
    </row>
    <row r="74" spans="1:15">
      <c r="A74">
        <v>1892</v>
      </c>
      <c r="B74">
        <f t="shared" si="12"/>
        <v>558.4</v>
      </c>
      <c r="C74">
        <f t="shared" ref="C74:C105" si="18">N74*0.8</f>
        <v>7721.6</v>
      </c>
      <c r="D74">
        <f t="shared" si="13"/>
        <v>723.166183174472</v>
      </c>
      <c r="E74">
        <f t="shared" si="11"/>
        <v>209</v>
      </c>
      <c r="F74">
        <f t="shared" si="14"/>
        <v>2.67177033492823</v>
      </c>
      <c r="G74">
        <f t="shared" si="15"/>
        <v>36.9454545454545</v>
      </c>
      <c r="H74">
        <f t="shared" si="16"/>
        <v>-0.340733092410945</v>
      </c>
      <c r="I74">
        <f t="shared" si="17"/>
        <v>-18.2669789227166</v>
      </c>
      <c r="K74" s="2"/>
      <c r="L74" s="5"/>
      <c r="N74">
        <v>9652</v>
      </c>
      <c r="O74">
        <v>698</v>
      </c>
    </row>
    <row r="75" spans="1:15">
      <c r="A75">
        <v>1893</v>
      </c>
      <c r="B75">
        <f t="shared" si="12"/>
        <v>416.8</v>
      </c>
      <c r="C75">
        <f t="shared" si="18"/>
        <v>7710.4</v>
      </c>
      <c r="D75">
        <f t="shared" si="13"/>
        <v>540.568582693505</v>
      </c>
      <c r="E75">
        <f t="shared" si="11"/>
        <v>209</v>
      </c>
      <c r="F75">
        <f t="shared" si="14"/>
        <v>1.99425837320574</v>
      </c>
      <c r="G75">
        <f t="shared" si="15"/>
        <v>36.8918660287081</v>
      </c>
      <c r="H75">
        <f t="shared" si="16"/>
        <v>-0.14504765851637</v>
      </c>
      <c r="I75">
        <f t="shared" si="17"/>
        <v>-25.3581661891118</v>
      </c>
      <c r="K75" s="2"/>
      <c r="L75" s="5"/>
      <c r="N75">
        <v>9638</v>
      </c>
      <c r="O75">
        <v>521</v>
      </c>
    </row>
    <row r="76" spans="1:15">
      <c r="A76">
        <v>1894</v>
      </c>
      <c r="B76">
        <f t="shared" si="12"/>
        <v>-787.999999999999</v>
      </c>
      <c r="C76">
        <f t="shared" si="18"/>
        <v>7618.4</v>
      </c>
      <c r="D76">
        <f t="shared" si="13"/>
        <v>-1034.33791872309</v>
      </c>
      <c r="E76">
        <f t="shared" si="11"/>
        <v>209</v>
      </c>
      <c r="F76">
        <f t="shared" si="14"/>
        <v>-3.77033492822966</v>
      </c>
      <c r="G76">
        <f t="shared" si="15"/>
        <v>36.4516746411483</v>
      </c>
      <c r="H76">
        <f t="shared" si="16"/>
        <v>-1.1931936086325</v>
      </c>
      <c r="I76">
        <f t="shared" si="17"/>
        <v>-289.059500959693</v>
      </c>
      <c r="J76" t="s">
        <v>12</v>
      </c>
      <c r="K76" s="2"/>
      <c r="L76" s="5"/>
      <c r="N76">
        <v>9523</v>
      </c>
      <c r="O76">
        <v>-985</v>
      </c>
    </row>
    <row r="77" spans="1:15">
      <c r="A77">
        <v>1895</v>
      </c>
      <c r="B77">
        <f t="shared" si="12"/>
        <v>616.8</v>
      </c>
      <c r="C77">
        <f t="shared" si="18"/>
        <v>7900.8</v>
      </c>
      <c r="D77">
        <f t="shared" si="13"/>
        <v>780.680437424058</v>
      </c>
      <c r="E77">
        <f t="shared" si="11"/>
        <v>209</v>
      </c>
      <c r="F77">
        <f t="shared" si="14"/>
        <v>2.9511961722488</v>
      </c>
      <c r="G77">
        <f t="shared" si="15"/>
        <v>37.8028708133971</v>
      </c>
      <c r="H77">
        <f t="shared" si="16"/>
        <v>3.70681507928174</v>
      </c>
      <c r="I77">
        <f t="shared" si="17"/>
        <v>-178.274111675127</v>
      </c>
      <c r="K77" s="2"/>
      <c r="L77" s="5"/>
      <c r="N77">
        <v>9876</v>
      </c>
      <c r="O77">
        <v>771</v>
      </c>
    </row>
    <row r="78" spans="1:15">
      <c r="A78">
        <v>1896</v>
      </c>
      <c r="B78">
        <f t="shared" si="12"/>
        <v>556</v>
      </c>
      <c r="C78">
        <f t="shared" si="18"/>
        <v>8088.8</v>
      </c>
      <c r="D78">
        <f t="shared" si="13"/>
        <v>687.370190881218</v>
      </c>
      <c r="E78">
        <f t="shared" si="11"/>
        <v>209</v>
      </c>
      <c r="F78">
        <f t="shared" si="14"/>
        <v>2.66028708133971</v>
      </c>
      <c r="G78">
        <f t="shared" si="15"/>
        <v>38.7023923444976</v>
      </c>
      <c r="H78">
        <f t="shared" si="16"/>
        <v>2.37950587282301</v>
      </c>
      <c r="I78">
        <f t="shared" si="17"/>
        <v>-9.85732814526592</v>
      </c>
      <c r="K78" s="2"/>
      <c r="L78" s="5"/>
      <c r="N78">
        <v>10111</v>
      </c>
      <c r="O78">
        <v>695</v>
      </c>
    </row>
    <row r="79" spans="1:15">
      <c r="A79">
        <v>1897</v>
      </c>
      <c r="B79">
        <f t="shared" si="12"/>
        <v>558.4</v>
      </c>
      <c r="C79">
        <f t="shared" si="18"/>
        <v>8510.4</v>
      </c>
      <c r="D79">
        <f t="shared" si="13"/>
        <v>656.138371874413</v>
      </c>
      <c r="E79">
        <f t="shared" si="11"/>
        <v>209</v>
      </c>
      <c r="F79">
        <f t="shared" si="14"/>
        <v>2.67177033492823</v>
      </c>
      <c r="G79">
        <f t="shared" si="15"/>
        <v>40.7196172248804</v>
      </c>
      <c r="H79">
        <f t="shared" si="16"/>
        <v>5.21214518840866</v>
      </c>
      <c r="I79">
        <f t="shared" si="17"/>
        <v>0.431654676259112</v>
      </c>
      <c r="K79" s="2"/>
      <c r="L79" s="5"/>
      <c r="N79">
        <v>10638</v>
      </c>
      <c r="O79">
        <v>698</v>
      </c>
    </row>
    <row r="80" spans="1:15">
      <c r="A80">
        <v>1898</v>
      </c>
      <c r="B80">
        <f t="shared" si="12"/>
        <v>532.8</v>
      </c>
      <c r="C80">
        <f t="shared" si="18"/>
        <v>8801.6</v>
      </c>
      <c r="D80">
        <f t="shared" si="13"/>
        <v>605.344482821305</v>
      </c>
      <c r="E80">
        <f t="shared" si="11"/>
        <v>209</v>
      </c>
      <c r="F80">
        <f t="shared" si="14"/>
        <v>2.54928229665072</v>
      </c>
      <c r="G80">
        <f t="shared" si="15"/>
        <v>42.1129186602871</v>
      </c>
      <c r="H80">
        <f t="shared" si="16"/>
        <v>3.42169580748261</v>
      </c>
      <c r="I80">
        <f t="shared" si="17"/>
        <v>-4.58452722063046</v>
      </c>
      <c r="K80" s="2"/>
      <c r="L80" s="5"/>
      <c r="N80">
        <v>11002</v>
      </c>
      <c r="O80">
        <v>666</v>
      </c>
    </row>
    <row r="81" spans="1:15">
      <c r="A81">
        <v>1899</v>
      </c>
      <c r="B81">
        <f t="shared" si="12"/>
        <v>532</v>
      </c>
      <c r="C81">
        <f t="shared" si="18"/>
        <v>9143.2</v>
      </c>
      <c r="D81">
        <f t="shared" si="13"/>
        <v>581.853180505731</v>
      </c>
      <c r="E81">
        <f t="shared" si="11"/>
        <v>209</v>
      </c>
      <c r="F81">
        <f t="shared" si="14"/>
        <v>2.54545454545455</v>
      </c>
      <c r="G81">
        <f t="shared" si="15"/>
        <v>43.7473684210526</v>
      </c>
      <c r="H81">
        <f t="shared" si="16"/>
        <v>3.88111252499545</v>
      </c>
      <c r="I81">
        <f t="shared" si="17"/>
        <v>-0.15015015015012</v>
      </c>
      <c r="K81" s="2"/>
      <c r="L81" s="5"/>
      <c r="N81">
        <v>11429</v>
      </c>
      <c r="O81">
        <v>665</v>
      </c>
    </row>
    <row r="82" spans="1:15">
      <c r="A82">
        <v>1900</v>
      </c>
      <c r="B82">
        <f t="shared" si="12"/>
        <v>532</v>
      </c>
      <c r="C82">
        <f t="shared" si="18"/>
        <v>9222.4</v>
      </c>
      <c r="D82">
        <f t="shared" si="13"/>
        <v>576.856349757113</v>
      </c>
      <c r="E82">
        <f t="shared" si="11"/>
        <v>209</v>
      </c>
      <c r="F82">
        <f t="shared" si="14"/>
        <v>2.54545454545454</v>
      </c>
      <c r="G82">
        <f t="shared" si="15"/>
        <v>44.1263157894737</v>
      </c>
      <c r="H82">
        <f t="shared" si="16"/>
        <v>0.866217516843118</v>
      </c>
      <c r="I82">
        <f t="shared" si="17"/>
        <v>0</v>
      </c>
      <c r="K82" s="2"/>
      <c r="L82" s="5"/>
      <c r="N82">
        <v>11528</v>
      </c>
      <c r="O82">
        <v>665</v>
      </c>
    </row>
    <row r="83" spans="1:15">
      <c r="A83">
        <v>1901</v>
      </c>
      <c r="B83">
        <f t="shared" si="12"/>
        <v>-1326.4</v>
      </c>
      <c r="C83">
        <f t="shared" si="18"/>
        <v>9139.2</v>
      </c>
      <c r="D83">
        <f t="shared" si="13"/>
        <v>-1451.33053221289</v>
      </c>
      <c r="E83">
        <f t="shared" si="11"/>
        <v>209</v>
      </c>
      <c r="F83">
        <f t="shared" si="14"/>
        <v>-6.34641148325361</v>
      </c>
      <c r="G83">
        <f t="shared" si="15"/>
        <v>43.7282296650718</v>
      </c>
      <c r="H83">
        <f t="shared" si="16"/>
        <v>-0.902151283830673</v>
      </c>
      <c r="I83">
        <f t="shared" si="17"/>
        <v>-349.323308270678</v>
      </c>
      <c r="J83" t="s">
        <v>12</v>
      </c>
      <c r="K83" s="2"/>
      <c r="L83" s="5"/>
      <c r="N83">
        <v>11424</v>
      </c>
      <c r="O83">
        <v>-1658</v>
      </c>
    </row>
    <row r="84" spans="1:15">
      <c r="A84">
        <v>1902</v>
      </c>
      <c r="B84">
        <f t="shared" si="12"/>
        <v>984.799999999998</v>
      </c>
      <c r="C84">
        <f t="shared" si="18"/>
        <v>9058.4</v>
      </c>
      <c r="D84">
        <f t="shared" si="13"/>
        <v>1087.16771173717</v>
      </c>
      <c r="E84">
        <f t="shared" si="11"/>
        <v>209</v>
      </c>
      <c r="F84">
        <f t="shared" si="14"/>
        <v>4.71196172248803</v>
      </c>
      <c r="G84">
        <f t="shared" si="15"/>
        <v>43.3416267942584</v>
      </c>
      <c r="H84">
        <f t="shared" si="16"/>
        <v>-0.884103641456583</v>
      </c>
      <c r="I84">
        <f t="shared" si="17"/>
        <v>-174.246079613992</v>
      </c>
      <c r="K84" s="2"/>
      <c r="L84" s="5"/>
      <c r="N84">
        <v>11323</v>
      </c>
      <c r="O84">
        <v>1231</v>
      </c>
    </row>
    <row r="85" spans="1:15">
      <c r="A85">
        <v>1903</v>
      </c>
      <c r="B85">
        <f t="shared" si="12"/>
        <v>987.200000000003</v>
      </c>
      <c r="C85">
        <f t="shared" si="18"/>
        <v>9248</v>
      </c>
      <c r="D85">
        <f t="shared" si="13"/>
        <v>1067.47404844291</v>
      </c>
      <c r="E85">
        <f t="shared" si="11"/>
        <v>209</v>
      </c>
      <c r="F85">
        <f t="shared" si="14"/>
        <v>4.72344497607657</v>
      </c>
      <c r="G85">
        <f t="shared" si="15"/>
        <v>44.2488038277512</v>
      </c>
      <c r="H85">
        <f t="shared" si="16"/>
        <v>2.09308487150049</v>
      </c>
      <c r="I85">
        <f t="shared" si="17"/>
        <v>0.243704305443236</v>
      </c>
      <c r="K85" s="2"/>
      <c r="L85" s="5"/>
      <c r="N85">
        <v>11560</v>
      </c>
      <c r="O85">
        <v>1234</v>
      </c>
    </row>
    <row r="86" spans="1:15">
      <c r="A86">
        <v>1904</v>
      </c>
      <c r="B86">
        <f t="shared" si="12"/>
        <v>1131.2</v>
      </c>
      <c r="C86">
        <f t="shared" si="18"/>
        <v>9688</v>
      </c>
      <c r="D86">
        <f t="shared" si="13"/>
        <v>1167.63005780347</v>
      </c>
      <c r="E86">
        <f t="shared" ref="E86:E111" si="19">E87</f>
        <v>209</v>
      </c>
      <c r="F86">
        <f t="shared" si="14"/>
        <v>5.41244019138757</v>
      </c>
      <c r="G86">
        <f t="shared" si="15"/>
        <v>46.3540669856459</v>
      </c>
      <c r="H86">
        <f t="shared" si="16"/>
        <v>4.75778546712803</v>
      </c>
      <c r="I86">
        <f t="shared" si="17"/>
        <v>14.5867098865476</v>
      </c>
      <c r="K86" s="2"/>
      <c r="L86" s="5"/>
      <c r="N86">
        <v>12110</v>
      </c>
      <c r="O86">
        <v>1414</v>
      </c>
    </row>
    <row r="87" spans="1:15">
      <c r="A87">
        <v>1905</v>
      </c>
      <c r="B87">
        <f t="shared" si="12"/>
        <v>1252</v>
      </c>
      <c r="C87">
        <f t="shared" si="18"/>
        <v>10151.2</v>
      </c>
      <c r="D87">
        <f t="shared" si="13"/>
        <v>1233.35172196391</v>
      </c>
      <c r="E87">
        <f t="shared" si="19"/>
        <v>209</v>
      </c>
      <c r="F87">
        <f t="shared" si="14"/>
        <v>5.99043062200959</v>
      </c>
      <c r="G87">
        <f t="shared" si="15"/>
        <v>48.5703349282297</v>
      </c>
      <c r="H87">
        <f t="shared" si="16"/>
        <v>4.78117258464079</v>
      </c>
      <c r="I87">
        <f t="shared" si="17"/>
        <v>10.6789250353609</v>
      </c>
      <c r="K87" s="2"/>
      <c r="L87" s="5"/>
      <c r="N87">
        <v>12689</v>
      </c>
      <c r="O87">
        <v>1565</v>
      </c>
    </row>
    <row r="88" spans="1:15">
      <c r="A88">
        <v>1906</v>
      </c>
      <c r="B88">
        <f t="shared" si="12"/>
        <v>1163.2</v>
      </c>
      <c r="C88">
        <f t="shared" si="18"/>
        <v>10454.4</v>
      </c>
      <c r="D88">
        <f t="shared" si="13"/>
        <v>1112.64156718702</v>
      </c>
      <c r="E88">
        <f t="shared" si="19"/>
        <v>209</v>
      </c>
      <c r="F88">
        <f t="shared" si="14"/>
        <v>5.56555023923444</v>
      </c>
      <c r="G88">
        <f t="shared" si="15"/>
        <v>50.021052631579</v>
      </c>
      <c r="H88">
        <f t="shared" si="16"/>
        <v>2.9868389944046</v>
      </c>
      <c r="I88">
        <f t="shared" si="17"/>
        <v>-7.09265175718898</v>
      </c>
      <c r="K88" s="2"/>
      <c r="L88" s="5"/>
      <c r="N88">
        <v>13068</v>
      </c>
      <c r="O88">
        <v>1454</v>
      </c>
    </row>
    <row r="89" spans="1:15">
      <c r="A89">
        <v>1907</v>
      </c>
      <c r="B89">
        <f t="shared" si="12"/>
        <v>1252</v>
      </c>
      <c r="C89">
        <f t="shared" si="18"/>
        <v>10841.6</v>
      </c>
      <c r="D89">
        <f t="shared" si="13"/>
        <v>1154.81109799292</v>
      </c>
      <c r="E89">
        <f t="shared" si="19"/>
        <v>209</v>
      </c>
      <c r="F89">
        <f t="shared" si="14"/>
        <v>5.99043062200959</v>
      </c>
      <c r="G89">
        <f t="shared" si="15"/>
        <v>51.8736842105263</v>
      </c>
      <c r="H89">
        <f t="shared" si="16"/>
        <v>3.7037037037037</v>
      </c>
      <c r="I89">
        <f t="shared" si="17"/>
        <v>7.63411279229763</v>
      </c>
      <c r="K89" s="2"/>
      <c r="L89" s="6" t="s">
        <v>18</v>
      </c>
      <c r="N89">
        <v>13552</v>
      </c>
      <c r="O89">
        <v>1565</v>
      </c>
    </row>
    <row r="90" spans="1:15">
      <c r="A90">
        <v>1908</v>
      </c>
      <c r="B90">
        <f t="shared" si="12"/>
        <v>1483.2</v>
      </c>
      <c r="C90">
        <f t="shared" si="18"/>
        <v>11441.6</v>
      </c>
      <c r="D90">
        <f t="shared" si="13"/>
        <v>1296.32219270032</v>
      </c>
      <c r="E90">
        <f t="shared" si="19"/>
        <v>209</v>
      </c>
      <c r="F90">
        <f t="shared" si="14"/>
        <v>7.09665071770334</v>
      </c>
      <c r="G90">
        <f t="shared" si="15"/>
        <v>54.7444976076555</v>
      </c>
      <c r="H90">
        <f t="shared" si="16"/>
        <v>5.53423848878394</v>
      </c>
      <c r="I90">
        <f t="shared" si="17"/>
        <v>18.4664536741209</v>
      </c>
      <c r="K90" s="2"/>
      <c r="L90" s="6"/>
      <c r="N90">
        <v>14302</v>
      </c>
      <c r="O90">
        <v>1854</v>
      </c>
    </row>
    <row r="91" spans="1:15">
      <c r="A91">
        <v>1909</v>
      </c>
      <c r="B91">
        <f t="shared" si="12"/>
        <v>1397.6</v>
      </c>
      <c r="C91">
        <f t="shared" si="18"/>
        <v>11838.4</v>
      </c>
      <c r="D91">
        <f t="shared" si="13"/>
        <v>1180.56494120827</v>
      </c>
      <c r="E91">
        <f t="shared" si="19"/>
        <v>209</v>
      </c>
      <c r="F91">
        <f t="shared" si="14"/>
        <v>6.68708133971291</v>
      </c>
      <c r="G91">
        <f t="shared" si="15"/>
        <v>56.6430622009569</v>
      </c>
      <c r="H91">
        <f t="shared" si="16"/>
        <v>3.46804642707314</v>
      </c>
      <c r="I91">
        <f t="shared" si="17"/>
        <v>-5.77130528586838</v>
      </c>
      <c r="K91" s="2"/>
      <c r="L91" s="6"/>
      <c r="N91">
        <v>14798</v>
      </c>
      <c r="O91">
        <v>1747</v>
      </c>
    </row>
    <row r="92" spans="1:15">
      <c r="A92">
        <v>1910</v>
      </c>
      <c r="B92">
        <f t="shared" si="12"/>
        <v>1351.2</v>
      </c>
      <c r="C92">
        <f t="shared" si="18"/>
        <v>12165.6</v>
      </c>
      <c r="D92">
        <f t="shared" si="13"/>
        <v>1110.67271651213</v>
      </c>
      <c r="E92">
        <f t="shared" si="19"/>
        <v>209</v>
      </c>
      <c r="F92">
        <f t="shared" si="14"/>
        <v>6.46507177033491</v>
      </c>
      <c r="G92">
        <f t="shared" si="15"/>
        <v>58.2086124401914</v>
      </c>
      <c r="H92">
        <f t="shared" si="16"/>
        <v>2.76388701175835</v>
      </c>
      <c r="I92">
        <f t="shared" si="17"/>
        <v>-3.31997710360631</v>
      </c>
      <c r="K92" s="2"/>
      <c r="L92" s="7" t="s">
        <v>19</v>
      </c>
      <c r="M92" s="8" t="s">
        <v>20</v>
      </c>
      <c r="N92">
        <v>15207</v>
      </c>
      <c r="O92">
        <v>1689</v>
      </c>
    </row>
    <row r="93" spans="1:15">
      <c r="A93">
        <v>1911</v>
      </c>
      <c r="B93">
        <f t="shared" si="12"/>
        <v>1616.8</v>
      </c>
      <c r="C93">
        <f t="shared" si="18"/>
        <v>12486.4</v>
      </c>
      <c r="D93">
        <f t="shared" si="13"/>
        <v>1294.84879548949</v>
      </c>
      <c r="E93">
        <f t="shared" si="19"/>
        <v>209</v>
      </c>
      <c r="F93">
        <f t="shared" si="14"/>
        <v>7.7358851674641</v>
      </c>
      <c r="G93">
        <f t="shared" si="15"/>
        <v>59.7435406698565</v>
      </c>
      <c r="H93">
        <f t="shared" si="16"/>
        <v>2.63694351285592</v>
      </c>
      <c r="I93">
        <f t="shared" si="17"/>
        <v>19.6566015393724</v>
      </c>
      <c r="K93" s="2"/>
      <c r="L93" s="7"/>
      <c r="M93" s="8"/>
      <c r="N93">
        <v>15608</v>
      </c>
      <c r="O93">
        <v>2021</v>
      </c>
    </row>
    <row r="94" spans="1:15">
      <c r="A94">
        <v>1912</v>
      </c>
      <c r="B94">
        <f t="shared" si="12"/>
        <v>2129.6</v>
      </c>
      <c r="C94">
        <f t="shared" si="18"/>
        <v>12804</v>
      </c>
      <c r="D94">
        <f t="shared" si="13"/>
        <v>1663.23024054983</v>
      </c>
      <c r="E94">
        <f t="shared" si="19"/>
        <v>209</v>
      </c>
      <c r="F94">
        <f t="shared" si="14"/>
        <v>10.1894736842105</v>
      </c>
      <c r="G94">
        <f t="shared" si="15"/>
        <v>61.2631578947368</v>
      </c>
      <c r="H94">
        <f t="shared" si="16"/>
        <v>2.54356740133265</v>
      </c>
      <c r="I94">
        <f t="shared" si="17"/>
        <v>31.7169717961409</v>
      </c>
      <c r="J94" t="s">
        <v>21</v>
      </c>
      <c r="K94" s="2"/>
      <c r="L94" s="7"/>
      <c r="M94" s="8"/>
      <c r="N94">
        <v>16005</v>
      </c>
      <c r="O94">
        <v>2662</v>
      </c>
    </row>
    <row r="95" spans="1:15">
      <c r="A95">
        <v>1913</v>
      </c>
      <c r="B95">
        <f t="shared" si="12"/>
        <v>2656.8</v>
      </c>
      <c r="C95">
        <f t="shared" si="18"/>
        <v>13062.4</v>
      </c>
      <c r="D95">
        <f t="shared" si="13"/>
        <v>2033.92944634983</v>
      </c>
      <c r="E95">
        <f t="shared" si="19"/>
        <v>209</v>
      </c>
      <c r="F95">
        <f t="shared" si="14"/>
        <v>12.7119617224881</v>
      </c>
      <c r="G95">
        <f t="shared" si="15"/>
        <v>62.4995215311005</v>
      </c>
      <c r="H95">
        <f t="shared" si="16"/>
        <v>2.01811933770697</v>
      </c>
      <c r="I95">
        <f t="shared" si="17"/>
        <v>24.755822689707</v>
      </c>
      <c r="K95" s="2"/>
      <c r="L95" s="7"/>
      <c r="M95" s="8" t="s">
        <v>22</v>
      </c>
      <c r="N95">
        <v>16328</v>
      </c>
      <c r="O95">
        <v>3321</v>
      </c>
    </row>
    <row r="96" spans="1:15">
      <c r="A96">
        <v>1914</v>
      </c>
      <c r="B96">
        <f t="shared" si="12"/>
        <v>3456.8</v>
      </c>
      <c r="C96">
        <f t="shared" si="18"/>
        <v>13241.6</v>
      </c>
      <c r="D96">
        <f t="shared" si="13"/>
        <v>2610.56065732238</v>
      </c>
      <c r="E96">
        <f t="shared" si="19"/>
        <v>209</v>
      </c>
      <c r="F96">
        <f t="shared" si="14"/>
        <v>16.5397129186603</v>
      </c>
      <c r="G96">
        <f t="shared" si="15"/>
        <v>63.3569377990431</v>
      </c>
      <c r="H96">
        <f t="shared" si="16"/>
        <v>1.3718765311122</v>
      </c>
      <c r="I96">
        <f t="shared" si="17"/>
        <v>30.1114122252334</v>
      </c>
      <c r="K96" s="2"/>
      <c r="L96" s="7"/>
      <c r="M96" s="8"/>
      <c r="N96">
        <v>16552</v>
      </c>
      <c r="O96">
        <v>4321</v>
      </c>
    </row>
    <row r="97" spans="1:15">
      <c r="A97">
        <v>1915</v>
      </c>
      <c r="B97">
        <f t="shared" si="12"/>
        <v>2571.2</v>
      </c>
      <c r="C97">
        <f t="shared" si="18"/>
        <v>12806.4</v>
      </c>
      <c r="D97">
        <f t="shared" si="13"/>
        <v>2007.74612693653</v>
      </c>
      <c r="E97">
        <f t="shared" si="19"/>
        <v>209</v>
      </c>
      <c r="F97">
        <f t="shared" si="14"/>
        <v>12.3023923444976</v>
      </c>
      <c r="G97">
        <f t="shared" si="15"/>
        <v>61.2746411483254</v>
      </c>
      <c r="H97">
        <f t="shared" si="16"/>
        <v>-3.28661188980184</v>
      </c>
      <c r="I97">
        <f t="shared" si="17"/>
        <v>-25.6190696598011</v>
      </c>
      <c r="J97" t="s">
        <v>23</v>
      </c>
      <c r="K97" s="2"/>
      <c r="L97" s="7"/>
      <c r="M97" s="8"/>
      <c r="N97">
        <v>16008</v>
      </c>
      <c r="O97">
        <v>3214</v>
      </c>
    </row>
    <row r="98" spans="1:15">
      <c r="A98">
        <v>1916</v>
      </c>
      <c r="B98">
        <f t="shared" si="12"/>
        <v>2385.6</v>
      </c>
      <c r="C98">
        <f t="shared" si="18"/>
        <v>12164</v>
      </c>
      <c r="D98">
        <f t="shared" si="13"/>
        <v>1961.19697467938</v>
      </c>
      <c r="E98">
        <f t="shared" si="19"/>
        <v>209</v>
      </c>
      <c r="F98">
        <f t="shared" si="14"/>
        <v>11.4143540669856</v>
      </c>
      <c r="G98">
        <f t="shared" si="15"/>
        <v>58.200956937799</v>
      </c>
      <c r="H98">
        <f t="shared" si="16"/>
        <v>-5.01624187906047</v>
      </c>
      <c r="I98">
        <f t="shared" si="17"/>
        <v>-7.21841941505912</v>
      </c>
      <c r="K98" s="2"/>
      <c r="L98" s="7"/>
      <c r="M98" s="8" t="s">
        <v>24</v>
      </c>
      <c r="N98">
        <v>15205</v>
      </c>
      <c r="O98">
        <v>2982</v>
      </c>
    </row>
    <row r="99" spans="1:15">
      <c r="A99">
        <v>1917</v>
      </c>
      <c r="B99">
        <f t="shared" si="12"/>
        <v>2585.60000000001</v>
      </c>
      <c r="C99">
        <f t="shared" si="18"/>
        <v>12186.4</v>
      </c>
      <c r="D99">
        <f t="shared" si="13"/>
        <v>2121.70944659621</v>
      </c>
      <c r="E99">
        <f t="shared" si="19"/>
        <v>209</v>
      </c>
      <c r="F99">
        <f t="shared" si="14"/>
        <v>12.3712918660287</v>
      </c>
      <c r="G99">
        <f t="shared" si="15"/>
        <v>58.3081339712919</v>
      </c>
      <c r="H99">
        <f t="shared" si="16"/>
        <v>0.18414995067412</v>
      </c>
      <c r="I99">
        <f t="shared" si="17"/>
        <v>8.38363514419886</v>
      </c>
      <c r="K99" s="2"/>
      <c r="L99" s="7"/>
      <c r="M99" s="8"/>
      <c r="N99">
        <v>15233</v>
      </c>
      <c r="O99">
        <v>3232</v>
      </c>
    </row>
    <row r="100" spans="1:15">
      <c r="A100">
        <v>1918</v>
      </c>
      <c r="B100">
        <f t="shared" si="12"/>
        <v>3963.2</v>
      </c>
      <c r="C100">
        <f t="shared" si="18"/>
        <v>12532</v>
      </c>
      <c r="D100">
        <f t="shared" si="13"/>
        <v>3162.46409192467</v>
      </c>
      <c r="E100">
        <f t="shared" si="19"/>
        <v>209</v>
      </c>
      <c r="F100">
        <f t="shared" si="14"/>
        <v>18.9626794258373</v>
      </c>
      <c r="G100">
        <f t="shared" si="15"/>
        <v>59.9617224880383</v>
      </c>
      <c r="H100">
        <f t="shared" si="16"/>
        <v>2.83594827020285</v>
      </c>
      <c r="I100">
        <f t="shared" si="17"/>
        <v>53.2797029702966</v>
      </c>
      <c r="K100" s="2"/>
      <c r="L100" s="7"/>
      <c r="M100" s="8"/>
      <c r="N100">
        <v>15665</v>
      </c>
      <c r="O100">
        <v>4954</v>
      </c>
    </row>
    <row r="101" spans="1:15">
      <c r="A101">
        <v>1919</v>
      </c>
      <c r="B101">
        <f t="shared" si="12"/>
        <v>3360.80000000001</v>
      </c>
      <c r="C101">
        <f t="shared" si="18"/>
        <v>12773.6</v>
      </c>
      <c r="D101">
        <f t="shared" si="13"/>
        <v>2631.05154380911</v>
      </c>
      <c r="E101">
        <f t="shared" si="19"/>
        <v>209</v>
      </c>
      <c r="F101">
        <f t="shared" si="14"/>
        <v>16.0803827751196</v>
      </c>
      <c r="G101">
        <f t="shared" si="15"/>
        <v>61.1177033492823</v>
      </c>
      <c r="H101">
        <f t="shared" si="16"/>
        <v>1.92786466645388</v>
      </c>
      <c r="I101">
        <f t="shared" si="17"/>
        <v>-15.1998385143316</v>
      </c>
      <c r="J101" t="s">
        <v>25</v>
      </c>
      <c r="K101" s="9" t="s">
        <v>26</v>
      </c>
      <c r="L101" s="10" t="s">
        <v>27</v>
      </c>
      <c r="N101">
        <v>15967</v>
      </c>
      <c r="O101">
        <v>4201</v>
      </c>
    </row>
    <row r="102" spans="1:15">
      <c r="A102">
        <v>1920</v>
      </c>
      <c r="B102">
        <f t="shared" si="12"/>
        <v>4083.19999999999</v>
      </c>
      <c r="C102">
        <f t="shared" si="18"/>
        <v>13028</v>
      </c>
      <c r="D102">
        <f t="shared" si="13"/>
        <v>3134.17255142769</v>
      </c>
      <c r="E102">
        <f t="shared" si="19"/>
        <v>209</v>
      </c>
      <c r="F102">
        <f t="shared" si="14"/>
        <v>19.5368421052631</v>
      </c>
      <c r="G102">
        <f t="shared" si="15"/>
        <v>62.3349282296651</v>
      </c>
      <c r="H102">
        <f t="shared" si="16"/>
        <v>1.9916076908624</v>
      </c>
      <c r="I102">
        <f t="shared" si="17"/>
        <v>21.4948821709113</v>
      </c>
      <c r="K102" s="11" t="s">
        <v>28</v>
      </c>
      <c r="L102" s="12" t="s">
        <v>29</v>
      </c>
      <c r="M102" s="8" t="s">
        <v>30</v>
      </c>
      <c r="N102">
        <v>16285</v>
      </c>
      <c r="O102">
        <v>5104</v>
      </c>
    </row>
    <row r="103" spans="1:15">
      <c r="A103">
        <v>1921</v>
      </c>
      <c r="B103">
        <f t="shared" si="12"/>
        <v>4240.8</v>
      </c>
      <c r="C103">
        <f t="shared" si="18"/>
        <v>13218.4</v>
      </c>
      <c r="D103">
        <f t="shared" si="13"/>
        <v>3208.25515947467</v>
      </c>
      <c r="E103">
        <f t="shared" si="19"/>
        <v>209</v>
      </c>
      <c r="F103">
        <f t="shared" si="14"/>
        <v>20.2909090909091</v>
      </c>
      <c r="G103">
        <f t="shared" si="15"/>
        <v>63.2459330143541</v>
      </c>
      <c r="H103">
        <f t="shared" si="16"/>
        <v>1.46146760822843</v>
      </c>
      <c r="I103">
        <f t="shared" si="17"/>
        <v>3.85971786833865</v>
      </c>
      <c r="K103" s="13"/>
      <c r="L103" s="14" t="s">
        <v>31</v>
      </c>
      <c r="M103" s="8"/>
      <c r="N103">
        <v>16523</v>
      </c>
      <c r="O103">
        <v>5301</v>
      </c>
    </row>
    <row r="104" spans="1:15">
      <c r="A104">
        <v>1922</v>
      </c>
      <c r="B104">
        <f t="shared" si="12"/>
        <v>4961.6</v>
      </c>
      <c r="C104">
        <f t="shared" si="18"/>
        <v>13668</v>
      </c>
      <c r="D104">
        <f t="shared" si="13"/>
        <v>3630.0848697688</v>
      </c>
      <c r="E104">
        <f t="shared" si="19"/>
        <v>209</v>
      </c>
      <c r="F104">
        <f t="shared" si="14"/>
        <v>23.7397129186603</v>
      </c>
      <c r="G104">
        <f t="shared" si="15"/>
        <v>65.3971291866029</v>
      </c>
      <c r="H104">
        <f t="shared" si="16"/>
        <v>3.40131937299522</v>
      </c>
      <c r="I104">
        <f t="shared" si="17"/>
        <v>16.9967930579136</v>
      </c>
      <c r="K104" s="13"/>
      <c r="L104" s="14"/>
      <c r="M104" s="8"/>
      <c r="N104">
        <v>17085</v>
      </c>
      <c r="O104">
        <v>6202</v>
      </c>
    </row>
    <row r="105" spans="1:15">
      <c r="A105">
        <v>1923</v>
      </c>
      <c r="B105">
        <f t="shared" si="12"/>
        <v>5281.60000000001</v>
      </c>
      <c r="C105">
        <f t="shared" si="18"/>
        <v>13840</v>
      </c>
      <c r="D105">
        <f t="shared" si="13"/>
        <v>3816.18497109827</v>
      </c>
      <c r="E105">
        <f t="shared" si="19"/>
        <v>209</v>
      </c>
      <c r="F105">
        <f t="shared" si="14"/>
        <v>25.2708133971292</v>
      </c>
      <c r="G105">
        <f t="shared" si="15"/>
        <v>66.2200956937799</v>
      </c>
      <c r="H105">
        <f t="shared" si="16"/>
        <v>1.25841381328651</v>
      </c>
      <c r="I105">
        <f t="shared" si="17"/>
        <v>6.44953240890054</v>
      </c>
      <c r="K105" s="13"/>
      <c r="L105" s="15" t="s">
        <v>32</v>
      </c>
      <c r="M105" s="8" t="s">
        <v>33</v>
      </c>
      <c r="N105">
        <v>17300</v>
      </c>
      <c r="O105">
        <v>6602</v>
      </c>
    </row>
    <row r="106" spans="1:15">
      <c r="A106">
        <v>1924</v>
      </c>
      <c r="B106">
        <f t="shared" si="12"/>
        <v>6205.6</v>
      </c>
      <c r="C106">
        <f t="shared" ref="C106:C137" si="20">N106*0.8</f>
        <v>14147.2</v>
      </c>
      <c r="D106">
        <f t="shared" si="13"/>
        <v>4386.45102917892</v>
      </c>
      <c r="E106">
        <f t="shared" si="19"/>
        <v>209</v>
      </c>
      <c r="F106">
        <f t="shared" si="14"/>
        <v>29.6918660287081</v>
      </c>
      <c r="G106">
        <f t="shared" si="15"/>
        <v>67.6899521531101</v>
      </c>
      <c r="H106">
        <f t="shared" si="16"/>
        <v>2.21965317919075</v>
      </c>
      <c r="I106">
        <f t="shared" si="17"/>
        <v>17.4946985761889</v>
      </c>
      <c r="K106" s="13"/>
      <c r="L106" s="16"/>
      <c r="M106" s="8"/>
      <c r="N106">
        <v>17684</v>
      </c>
      <c r="O106">
        <v>7757</v>
      </c>
    </row>
    <row r="107" spans="1:15">
      <c r="A107">
        <v>1925</v>
      </c>
      <c r="B107">
        <f t="shared" si="12"/>
        <v>6867.2</v>
      </c>
      <c r="C107">
        <f t="shared" si="20"/>
        <v>14432.8</v>
      </c>
      <c r="D107">
        <f t="shared" si="13"/>
        <v>4758.05110581453</v>
      </c>
      <c r="E107">
        <f t="shared" si="19"/>
        <v>209</v>
      </c>
      <c r="F107">
        <f t="shared" si="14"/>
        <v>32.8574162679426</v>
      </c>
      <c r="G107">
        <f t="shared" si="15"/>
        <v>69.0564593301435</v>
      </c>
      <c r="H107">
        <f t="shared" si="16"/>
        <v>2.0187740330242</v>
      </c>
      <c r="I107">
        <f t="shared" si="17"/>
        <v>10.6613381461904</v>
      </c>
      <c r="K107" s="13"/>
      <c r="L107" s="16"/>
      <c r="M107" s="8"/>
      <c r="N107">
        <v>18041</v>
      </c>
      <c r="O107">
        <v>8584</v>
      </c>
    </row>
    <row r="108" spans="1:15">
      <c r="A108">
        <v>1926</v>
      </c>
      <c r="B108">
        <f t="shared" si="12"/>
        <v>8363.2</v>
      </c>
      <c r="C108">
        <f t="shared" si="20"/>
        <v>14724</v>
      </c>
      <c r="D108">
        <f t="shared" si="13"/>
        <v>5679.97826677533</v>
      </c>
      <c r="E108">
        <f t="shared" si="19"/>
        <v>209</v>
      </c>
      <c r="F108">
        <f t="shared" si="14"/>
        <v>40.0153110047847</v>
      </c>
      <c r="G108">
        <f t="shared" si="15"/>
        <v>70.4497607655502</v>
      </c>
      <c r="H108">
        <f t="shared" si="16"/>
        <v>2.01762651737709</v>
      </c>
      <c r="I108">
        <f t="shared" si="17"/>
        <v>21.784715750233</v>
      </c>
      <c r="K108" s="13"/>
      <c r="L108" s="16"/>
      <c r="M108" s="8" t="s">
        <v>34</v>
      </c>
      <c r="N108">
        <v>18405</v>
      </c>
      <c r="O108">
        <v>10454</v>
      </c>
    </row>
    <row r="109" spans="1:15">
      <c r="A109">
        <v>1927</v>
      </c>
      <c r="B109">
        <f t="shared" si="12"/>
        <v>10044.8</v>
      </c>
      <c r="C109">
        <f t="shared" si="20"/>
        <v>15373.6</v>
      </c>
      <c r="D109">
        <f t="shared" si="13"/>
        <v>6533.79819951085</v>
      </c>
      <c r="E109">
        <f t="shared" si="19"/>
        <v>209</v>
      </c>
      <c r="F109">
        <f t="shared" si="14"/>
        <v>48.0612440191388</v>
      </c>
      <c r="G109">
        <f t="shared" si="15"/>
        <v>73.5578947368421</v>
      </c>
      <c r="H109">
        <f t="shared" si="16"/>
        <v>4.41184460744363</v>
      </c>
      <c r="I109">
        <f t="shared" si="17"/>
        <v>20.1071360244883</v>
      </c>
      <c r="K109" s="13"/>
      <c r="L109" s="16"/>
      <c r="M109" s="8"/>
      <c r="N109">
        <v>19217</v>
      </c>
      <c r="O109">
        <v>12556</v>
      </c>
    </row>
    <row r="110" spans="1:15">
      <c r="A110">
        <v>1928</v>
      </c>
      <c r="B110">
        <f t="shared" si="12"/>
        <v>10586.4</v>
      </c>
      <c r="C110">
        <f t="shared" si="20"/>
        <v>15824.8</v>
      </c>
      <c r="D110">
        <f t="shared" si="13"/>
        <v>6689.75279308427</v>
      </c>
      <c r="E110">
        <f t="shared" si="19"/>
        <v>209</v>
      </c>
      <c r="F110">
        <f t="shared" si="14"/>
        <v>50.6526315789474</v>
      </c>
      <c r="G110">
        <f t="shared" si="15"/>
        <v>75.7167464114833</v>
      </c>
      <c r="H110">
        <f t="shared" si="16"/>
        <v>2.93490138939481</v>
      </c>
      <c r="I110">
        <f t="shared" si="17"/>
        <v>5.39184453647653</v>
      </c>
      <c r="K110" s="13"/>
      <c r="L110" s="16"/>
      <c r="M110" s="8"/>
      <c r="N110">
        <v>19781</v>
      </c>
      <c r="O110">
        <v>13233</v>
      </c>
    </row>
    <row r="111" spans="1:15">
      <c r="A111">
        <v>1929</v>
      </c>
      <c r="B111">
        <f t="shared" si="12"/>
        <v>10585.6</v>
      </c>
      <c r="C111">
        <f t="shared" si="20"/>
        <v>16091.2</v>
      </c>
      <c r="D111">
        <f t="shared" si="13"/>
        <v>6578.50253554738</v>
      </c>
      <c r="E111">
        <f t="shared" si="19"/>
        <v>209</v>
      </c>
      <c r="F111">
        <f t="shared" si="14"/>
        <v>50.6488038277512</v>
      </c>
      <c r="G111">
        <f t="shared" si="15"/>
        <v>76.9913875598086</v>
      </c>
      <c r="H111">
        <f t="shared" si="16"/>
        <v>1.68343359789697</v>
      </c>
      <c r="I111">
        <f t="shared" si="17"/>
        <v>-0.00755686541218577</v>
      </c>
      <c r="K111" s="13"/>
      <c r="L111" s="16"/>
      <c r="M111" s="8" t="s">
        <v>35</v>
      </c>
      <c r="N111">
        <v>20114</v>
      </c>
      <c r="O111">
        <v>13232</v>
      </c>
    </row>
    <row r="112" spans="1:15">
      <c r="A112">
        <v>1930</v>
      </c>
      <c r="B112">
        <f t="shared" si="12"/>
        <v>10033.6</v>
      </c>
      <c r="C112">
        <f t="shared" si="20"/>
        <v>16100</v>
      </c>
      <c r="D112">
        <f t="shared" si="13"/>
        <v>6232.04968944099</v>
      </c>
      <c r="E112">
        <f t="shared" ref="E112:E134" si="21">E113</f>
        <v>209</v>
      </c>
      <c r="F112">
        <f t="shared" si="14"/>
        <v>48.0076555023923</v>
      </c>
      <c r="G112">
        <f t="shared" si="15"/>
        <v>77.0334928229665</v>
      </c>
      <c r="H112">
        <f t="shared" si="16"/>
        <v>0.054688276822114</v>
      </c>
      <c r="I112">
        <f t="shared" si="17"/>
        <v>-5.214631197098</v>
      </c>
      <c r="K112" s="13"/>
      <c r="L112" s="16"/>
      <c r="M112" s="8"/>
      <c r="N112">
        <v>20125</v>
      </c>
      <c r="O112">
        <v>12542</v>
      </c>
    </row>
    <row r="113" spans="1:15">
      <c r="A113">
        <v>1931</v>
      </c>
      <c r="B113">
        <f t="shared" si="12"/>
        <v>10488</v>
      </c>
      <c r="C113">
        <f t="shared" si="20"/>
        <v>16685.6</v>
      </c>
      <c r="D113">
        <f t="shared" si="13"/>
        <v>6285.65949081843</v>
      </c>
      <c r="E113">
        <f t="shared" si="21"/>
        <v>209</v>
      </c>
      <c r="F113">
        <f t="shared" si="14"/>
        <v>50.1818181818182</v>
      </c>
      <c r="G113">
        <f t="shared" si="15"/>
        <v>79.8354066985646</v>
      </c>
      <c r="H113">
        <f t="shared" si="16"/>
        <v>3.63726708074534</v>
      </c>
      <c r="I113">
        <f t="shared" si="17"/>
        <v>4.52878328815186</v>
      </c>
      <c r="J113" t="s">
        <v>36</v>
      </c>
      <c r="K113" s="13"/>
      <c r="L113" s="16"/>
      <c r="M113" s="8"/>
      <c r="N113">
        <v>20857</v>
      </c>
      <c r="O113">
        <v>13110</v>
      </c>
    </row>
    <row r="114" spans="1:15">
      <c r="A114">
        <v>1932</v>
      </c>
      <c r="B114">
        <f t="shared" si="12"/>
        <v>10592.8</v>
      </c>
      <c r="C114">
        <f t="shared" si="20"/>
        <v>17069.6</v>
      </c>
      <c r="D114">
        <f t="shared" si="13"/>
        <v>6205.65215353611</v>
      </c>
      <c r="E114">
        <f t="shared" si="21"/>
        <v>209</v>
      </c>
      <c r="F114">
        <f t="shared" si="14"/>
        <v>50.6832535885167</v>
      </c>
      <c r="G114">
        <f t="shared" si="15"/>
        <v>81.6727272727273</v>
      </c>
      <c r="H114">
        <f t="shared" si="16"/>
        <v>2.30138562592894</v>
      </c>
      <c r="I114">
        <f t="shared" si="17"/>
        <v>0.99923722349351</v>
      </c>
      <c r="K114" s="13"/>
      <c r="L114" s="16"/>
      <c r="M114" s="8" t="s">
        <v>37</v>
      </c>
      <c r="N114">
        <v>21337</v>
      </c>
      <c r="O114">
        <v>13241</v>
      </c>
    </row>
    <row r="115" spans="1:15">
      <c r="A115">
        <v>1933</v>
      </c>
      <c r="B115">
        <f t="shared" si="12"/>
        <v>9211.20000000001</v>
      </c>
      <c r="C115">
        <f t="shared" si="20"/>
        <v>17600.8</v>
      </c>
      <c r="D115">
        <f t="shared" si="13"/>
        <v>5233.39848188719</v>
      </c>
      <c r="E115">
        <f t="shared" si="21"/>
        <v>209</v>
      </c>
      <c r="F115">
        <f t="shared" si="14"/>
        <v>44.0727272727273</v>
      </c>
      <c r="G115">
        <f t="shared" si="15"/>
        <v>84.2143540669856</v>
      </c>
      <c r="H115">
        <f t="shared" si="16"/>
        <v>3.11196513099311</v>
      </c>
      <c r="I115">
        <f t="shared" si="17"/>
        <v>-13.0428215391586</v>
      </c>
      <c r="J115" t="s">
        <v>38</v>
      </c>
      <c r="K115" s="13"/>
      <c r="L115" s="16"/>
      <c r="M115" s="8"/>
      <c r="N115">
        <v>22001</v>
      </c>
      <c r="O115">
        <v>11514</v>
      </c>
    </row>
    <row r="116" spans="1:15">
      <c r="A116">
        <v>1934</v>
      </c>
      <c r="B116">
        <f t="shared" si="12"/>
        <v>9696.8</v>
      </c>
      <c r="C116">
        <f t="shared" si="20"/>
        <v>18291.2</v>
      </c>
      <c r="D116">
        <f t="shared" si="13"/>
        <v>5301.34709587124</v>
      </c>
      <c r="E116">
        <f t="shared" si="21"/>
        <v>209</v>
      </c>
      <c r="F116">
        <f t="shared" si="14"/>
        <v>46.3961722488038</v>
      </c>
      <c r="G116">
        <f t="shared" si="15"/>
        <v>87.5177033492823</v>
      </c>
      <c r="H116">
        <f t="shared" si="16"/>
        <v>3.92254897504659</v>
      </c>
      <c r="I116">
        <f t="shared" si="17"/>
        <v>5.271842973771</v>
      </c>
      <c r="K116" s="13"/>
      <c r="L116" s="16"/>
      <c r="M116" s="8"/>
      <c r="N116">
        <v>22864</v>
      </c>
      <c r="O116">
        <v>12121</v>
      </c>
    </row>
    <row r="117" spans="1:15">
      <c r="A117">
        <v>1935</v>
      </c>
      <c r="B117">
        <f t="shared" si="12"/>
        <v>10571.2</v>
      </c>
      <c r="C117">
        <f t="shared" si="20"/>
        <v>18830.4</v>
      </c>
      <c r="D117">
        <f t="shared" si="13"/>
        <v>5613.90092616195</v>
      </c>
      <c r="E117">
        <f t="shared" si="21"/>
        <v>209</v>
      </c>
      <c r="F117">
        <f t="shared" si="14"/>
        <v>50.5799043062201</v>
      </c>
      <c r="G117">
        <f t="shared" si="15"/>
        <v>90.0976076555024</v>
      </c>
      <c r="H117">
        <f t="shared" si="16"/>
        <v>2.94786564030791</v>
      </c>
      <c r="I117">
        <f t="shared" si="17"/>
        <v>9.01740780463658</v>
      </c>
      <c r="K117" s="13"/>
      <c r="L117" s="16"/>
      <c r="M117" s="8" t="s">
        <v>39</v>
      </c>
      <c r="N117">
        <v>23538</v>
      </c>
      <c r="O117">
        <v>13214</v>
      </c>
    </row>
    <row r="118" spans="1:15">
      <c r="A118">
        <v>1936</v>
      </c>
      <c r="B118">
        <f t="shared" si="12"/>
        <v>12339.2</v>
      </c>
      <c r="C118">
        <f t="shared" si="20"/>
        <v>19443.2</v>
      </c>
      <c r="D118">
        <f t="shared" si="13"/>
        <v>6346.28044766294</v>
      </c>
      <c r="E118">
        <f t="shared" si="21"/>
        <v>209</v>
      </c>
      <c r="F118">
        <f t="shared" si="14"/>
        <v>59.0392344497608</v>
      </c>
      <c r="G118">
        <f t="shared" si="15"/>
        <v>93.0296650717703</v>
      </c>
      <c r="H118">
        <f t="shared" si="16"/>
        <v>3.25431217605574</v>
      </c>
      <c r="I118">
        <f t="shared" si="17"/>
        <v>16.7246859391555</v>
      </c>
      <c r="K118" s="13"/>
      <c r="L118" s="16"/>
      <c r="M118" s="8"/>
      <c r="N118">
        <v>24304</v>
      </c>
      <c r="O118">
        <v>15424</v>
      </c>
    </row>
    <row r="119" spans="1:15">
      <c r="A119">
        <v>1937</v>
      </c>
      <c r="B119">
        <f t="shared" si="12"/>
        <v>13233.6</v>
      </c>
      <c r="C119">
        <f t="shared" si="20"/>
        <v>19462.4</v>
      </c>
      <c r="D119">
        <f t="shared" si="13"/>
        <v>6799.57250904308</v>
      </c>
      <c r="E119">
        <f t="shared" si="21"/>
        <v>209</v>
      </c>
      <c r="F119">
        <f t="shared" si="14"/>
        <v>63.3186602870814</v>
      </c>
      <c r="G119">
        <f t="shared" si="15"/>
        <v>93.1215311004785</v>
      </c>
      <c r="H119">
        <f t="shared" si="16"/>
        <v>0.0987491770901909</v>
      </c>
      <c r="I119">
        <f t="shared" si="17"/>
        <v>7.24844398340245</v>
      </c>
      <c r="K119" s="13"/>
      <c r="L119" s="16"/>
      <c r="M119" s="8"/>
      <c r="N119">
        <v>24328</v>
      </c>
      <c r="O119">
        <v>16542</v>
      </c>
    </row>
    <row r="120" spans="1:15">
      <c r="A120">
        <v>1938</v>
      </c>
      <c r="B120">
        <f t="shared" si="12"/>
        <v>12116</v>
      </c>
      <c r="C120">
        <f t="shared" si="20"/>
        <v>19632.8</v>
      </c>
      <c r="D120">
        <f t="shared" si="13"/>
        <v>6171.3051627888</v>
      </c>
      <c r="E120">
        <f t="shared" si="21"/>
        <v>209</v>
      </c>
      <c r="F120">
        <f t="shared" si="14"/>
        <v>57.9712918660287</v>
      </c>
      <c r="G120">
        <f t="shared" si="15"/>
        <v>93.9368421052632</v>
      </c>
      <c r="H120">
        <f t="shared" si="16"/>
        <v>0.875534363696153</v>
      </c>
      <c r="I120">
        <f t="shared" si="17"/>
        <v>-8.4451698706324</v>
      </c>
      <c r="K120" s="13"/>
      <c r="L120" s="16"/>
      <c r="M120" s="8" t="s">
        <v>40</v>
      </c>
      <c r="N120">
        <v>24541</v>
      </c>
      <c r="O120">
        <v>15145</v>
      </c>
    </row>
    <row r="121" spans="1:15">
      <c r="A121">
        <v>1939</v>
      </c>
      <c r="B121">
        <f t="shared" si="12"/>
        <v>8683.2</v>
      </c>
      <c r="C121">
        <f t="shared" si="20"/>
        <v>19456.8</v>
      </c>
      <c r="D121">
        <f t="shared" si="13"/>
        <v>4462.80991735537</v>
      </c>
      <c r="E121">
        <f t="shared" si="21"/>
        <v>209</v>
      </c>
      <c r="F121">
        <f t="shared" si="14"/>
        <v>41.5464114832536</v>
      </c>
      <c r="G121">
        <f t="shared" si="15"/>
        <v>93.0947368421053</v>
      </c>
      <c r="H121">
        <f t="shared" si="16"/>
        <v>-0.896458987001345</v>
      </c>
      <c r="I121">
        <f t="shared" si="17"/>
        <v>-28.3327830967316</v>
      </c>
      <c r="J121" t="s">
        <v>41</v>
      </c>
      <c r="K121" s="13"/>
      <c r="L121" s="16"/>
      <c r="M121" s="8"/>
      <c r="N121">
        <v>24321</v>
      </c>
      <c r="O121">
        <v>10854</v>
      </c>
    </row>
    <row r="122" spans="1:15">
      <c r="A122">
        <v>1940</v>
      </c>
      <c r="B122">
        <f t="shared" si="12"/>
        <v>3633.60000000001</v>
      </c>
      <c r="C122">
        <f t="shared" si="20"/>
        <v>19243.2</v>
      </c>
      <c r="D122">
        <f t="shared" si="13"/>
        <v>1888.25143427289</v>
      </c>
      <c r="E122">
        <f t="shared" si="21"/>
        <v>209</v>
      </c>
      <c r="F122">
        <f t="shared" si="14"/>
        <v>17.3856459330144</v>
      </c>
      <c r="G122">
        <f t="shared" si="15"/>
        <v>92.0727272727273</v>
      </c>
      <c r="H122">
        <f t="shared" si="16"/>
        <v>-1.09781670161589</v>
      </c>
      <c r="I122">
        <f t="shared" si="17"/>
        <v>-58.1536760641237</v>
      </c>
      <c r="K122" s="13"/>
      <c r="L122" s="16"/>
      <c r="M122" s="8"/>
      <c r="N122">
        <v>24054</v>
      </c>
      <c r="O122">
        <v>4542</v>
      </c>
    </row>
    <row r="123" spans="1:15">
      <c r="A123">
        <v>1941</v>
      </c>
      <c r="B123">
        <f t="shared" si="12"/>
        <v>2052.00000000001</v>
      </c>
      <c r="C123">
        <f t="shared" si="20"/>
        <v>18286.4</v>
      </c>
      <c r="D123">
        <f t="shared" si="13"/>
        <v>1122.14541954677</v>
      </c>
      <c r="E123">
        <f t="shared" si="21"/>
        <v>209</v>
      </c>
      <c r="F123">
        <f t="shared" si="14"/>
        <v>9.81818181818184</v>
      </c>
      <c r="G123">
        <f t="shared" si="15"/>
        <v>87.4947368421053</v>
      </c>
      <c r="H123">
        <f t="shared" si="16"/>
        <v>-4.97214600482248</v>
      </c>
      <c r="I123">
        <f t="shared" si="17"/>
        <v>-43.5270805812417</v>
      </c>
      <c r="K123" s="13"/>
      <c r="L123" s="16"/>
      <c r="M123" s="8"/>
      <c r="N123">
        <v>22858</v>
      </c>
      <c r="O123">
        <v>2565</v>
      </c>
    </row>
    <row r="124" spans="1:15">
      <c r="A124">
        <v>1942</v>
      </c>
      <c r="B124">
        <f t="shared" si="12"/>
        <v>2242.39999999999</v>
      </c>
      <c r="C124">
        <f t="shared" si="20"/>
        <v>17998.4</v>
      </c>
      <c r="D124">
        <f t="shared" si="13"/>
        <v>1245.8885234243</v>
      </c>
      <c r="E124">
        <f t="shared" si="21"/>
        <v>209</v>
      </c>
      <c r="F124">
        <f t="shared" si="14"/>
        <v>10.7291866028708</v>
      </c>
      <c r="G124">
        <f t="shared" si="15"/>
        <v>86.1167464114833</v>
      </c>
      <c r="H124">
        <f t="shared" si="16"/>
        <v>-1.57494093971476</v>
      </c>
      <c r="I124">
        <f t="shared" si="17"/>
        <v>9.27875243664651</v>
      </c>
      <c r="J124" t="s">
        <v>42</v>
      </c>
      <c r="K124" s="13"/>
      <c r="L124" s="16"/>
      <c r="M124" s="8"/>
      <c r="N124">
        <v>22498</v>
      </c>
      <c r="O124">
        <v>2803</v>
      </c>
    </row>
    <row r="125" spans="1:15">
      <c r="A125">
        <v>1943</v>
      </c>
      <c r="B125">
        <f t="shared" si="12"/>
        <v>2488.8</v>
      </c>
      <c r="C125">
        <f t="shared" si="20"/>
        <v>18068</v>
      </c>
      <c r="D125">
        <f t="shared" si="13"/>
        <v>1377.46291786584</v>
      </c>
      <c r="E125">
        <f t="shared" si="21"/>
        <v>209</v>
      </c>
      <c r="F125">
        <f t="shared" si="14"/>
        <v>11.9081339712919</v>
      </c>
      <c r="G125">
        <f t="shared" si="15"/>
        <v>86.4497607655502</v>
      </c>
      <c r="H125">
        <f t="shared" si="16"/>
        <v>0.386701040092453</v>
      </c>
      <c r="I125">
        <f t="shared" si="17"/>
        <v>10.9882268997506</v>
      </c>
      <c r="J125" t="s">
        <v>43</v>
      </c>
      <c r="K125" s="13"/>
      <c r="L125" s="16"/>
      <c r="M125" s="8"/>
      <c r="N125">
        <v>22585</v>
      </c>
      <c r="O125">
        <v>3111</v>
      </c>
    </row>
    <row r="126" spans="1:15">
      <c r="A126">
        <v>1944</v>
      </c>
      <c r="B126">
        <f t="shared" si="12"/>
        <v>4169.60000000001</v>
      </c>
      <c r="C126">
        <f t="shared" si="20"/>
        <v>18502.4</v>
      </c>
      <c r="D126">
        <f t="shared" si="13"/>
        <v>2253.54548599101</v>
      </c>
      <c r="E126">
        <f t="shared" si="21"/>
        <v>209</v>
      </c>
      <c r="F126">
        <f t="shared" si="14"/>
        <v>19.9502392344498</v>
      </c>
      <c r="G126">
        <f t="shared" si="15"/>
        <v>88.5282296650718</v>
      </c>
      <c r="H126">
        <f t="shared" si="16"/>
        <v>2.40425060881116</v>
      </c>
      <c r="I126">
        <f t="shared" si="17"/>
        <v>67.5345548055291</v>
      </c>
      <c r="J126" t="s">
        <v>44</v>
      </c>
      <c r="K126" s="13"/>
      <c r="L126" s="16"/>
      <c r="M126" s="8" t="s">
        <v>45</v>
      </c>
      <c r="N126">
        <v>23128</v>
      </c>
      <c r="O126">
        <v>5212</v>
      </c>
    </row>
    <row r="127" spans="1:15">
      <c r="A127">
        <v>1945</v>
      </c>
      <c r="B127">
        <f t="shared" si="12"/>
        <v>5332</v>
      </c>
      <c r="C127">
        <f t="shared" si="20"/>
        <v>19198.4</v>
      </c>
      <c r="D127">
        <f t="shared" si="13"/>
        <v>2777.31477623135</v>
      </c>
      <c r="E127">
        <v>209</v>
      </c>
      <c r="F127">
        <f t="shared" si="14"/>
        <v>25.511961722488</v>
      </c>
      <c r="G127">
        <f t="shared" si="15"/>
        <v>91.8583732057416</v>
      </c>
      <c r="H127">
        <f t="shared" si="16"/>
        <v>3.7616741611899</v>
      </c>
      <c r="I127">
        <f t="shared" si="17"/>
        <v>27.8779739063696</v>
      </c>
      <c r="J127" t="s">
        <v>46</v>
      </c>
      <c r="K127" s="13"/>
      <c r="L127" s="16"/>
      <c r="M127" s="8"/>
      <c r="N127">
        <v>23998</v>
      </c>
      <c r="O127">
        <v>6665</v>
      </c>
    </row>
    <row r="128" spans="1:15">
      <c r="A128">
        <v>1946</v>
      </c>
      <c r="B128">
        <f t="shared" si="12"/>
        <v>6428.79999999999</v>
      </c>
      <c r="C128">
        <f t="shared" si="20"/>
        <v>19885.6</v>
      </c>
      <c r="D128">
        <f t="shared" si="13"/>
        <v>3232.89214305829</v>
      </c>
      <c r="E128">
        <f t="shared" ref="E128:E159" si="22">E129</f>
        <v>228.6</v>
      </c>
      <c r="F128">
        <f t="shared" si="14"/>
        <v>28.1224846894138</v>
      </c>
      <c r="G128">
        <f t="shared" si="15"/>
        <v>86.9886264216973</v>
      </c>
      <c r="H128">
        <f t="shared" si="16"/>
        <v>3.57946495541295</v>
      </c>
      <c r="I128">
        <f t="shared" si="17"/>
        <v>20.5701425356339</v>
      </c>
      <c r="J128" t="s">
        <v>47</v>
      </c>
      <c r="K128" s="13"/>
      <c r="L128" s="15" t="s">
        <v>48</v>
      </c>
      <c r="M128" s="8"/>
      <c r="N128">
        <v>24857</v>
      </c>
      <c r="O128">
        <v>8036</v>
      </c>
    </row>
    <row r="129" spans="1:15">
      <c r="A129">
        <v>1947</v>
      </c>
      <c r="B129">
        <f t="shared" si="12"/>
        <v>7536.8</v>
      </c>
      <c r="C129">
        <f t="shared" si="20"/>
        <v>20188</v>
      </c>
      <c r="D129">
        <f t="shared" si="13"/>
        <v>3733.30691499901</v>
      </c>
      <c r="E129">
        <f t="shared" si="22"/>
        <v>228.6</v>
      </c>
      <c r="F129">
        <f t="shared" si="14"/>
        <v>32.9693788276466</v>
      </c>
      <c r="G129">
        <f t="shared" si="15"/>
        <v>88.3114610673666</v>
      </c>
      <c r="H129">
        <f t="shared" si="16"/>
        <v>1.52069839481836</v>
      </c>
      <c r="I129">
        <f t="shared" si="17"/>
        <v>17.234942757591</v>
      </c>
      <c r="K129" s="13"/>
      <c r="L129" s="16"/>
      <c r="M129" s="8"/>
      <c r="N129">
        <v>25235</v>
      </c>
      <c r="O129">
        <v>9421</v>
      </c>
    </row>
    <row r="130" spans="1:15">
      <c r="A130">
        <v>1948</v>
      </c>
      <c r="B130">
        <f t="shared" ref="B130:B193" si="23">C130*D130/10000</f>
        <v>8772</v>
      </c>
      <c r="C130">
        <f t="shared" si="20"/>
        <v>20827.2</v>
      </c>
      <c r="D130">
        <f t="shared" ref="D130:D193" si="24">O130/N130*10000</f>
        <v>4211.79995390643</v>
      </c>
      <c r="E130">
        <f t="shared" si="22"/>
        <v>228.6</v>
      </c>
      <c r="F130">
        <f t="shared" ref="F130:F193" si="25">B130/E130</f>
        <v>38.3727034120735</v>
      </c>
      <c r="G130">
        <f t="shared" si="15"/>
        <v>91.1076115485564</v>
      </c>
      <c r="H130">
        <f t="shared" si="16"/>
        <v>3.1662373687339</v>
      </c>
      <c r="I130">
        <f t="shared" si="17"/>
        <v>16.3889183738457</v>
      </c>
      <c r="K130" s="13"/>
      <c r="L130" s="16"/>
      <c r="M130" s="8" t="s">
        <v>49</v>
      </c>
      <c r="N130">
        <v>26034</v>
      </c>
      <c r="O130">
        <v>10965</v>
      </c>
    </row>
    <row r="131" spans="1:15">
      <c r="A131">
        <v>1949</v>
      </c>
      <c r="B131">
        <f t="shared" si="23"/>
        <v>10367.2</v>
      </c>
      <c r="C131">
        <f t="shared" si="20"/>
        <v>21326.4</v>
      </c>
      <c r="D131">
        <f t="shared" si="24"/>
        <v>4861.20489158977</v>
      </c>
      <c r="E131">
        <f t="shared" si="22"/>
        <v>228.6</v>
      </c>
      <c r="F131">
        <f t="shared" si="25"/>
        <v>45.3508311461068</v>
      </c>
      <c r="G131">
        <f t="shared" ref="G131:G194" si="26">C131/E131</f>
        <v>93.2913385826772</v>
      </c>
      <c r="H131">
        <f t="shared" ref="H131:H194" si="27">(N131-N130)/N130*100</f>
        <v>2.3968656372436</v>
      </c>
      <c r="I131">
        <f t="shared" ref="I131:I194" si="28">(B131-B130)/B130*100</f>
        <v>18.1851345189239</v>
      </c>
      <c r="K131" s="13"/>
      <c r="L131" s="16"/>
      <c r="M131" s="8"/>
      <c r="N131">
        <v>26658</v>
      </c>
      <c r="O131">
        <v>12959</v>
      </c>
    </row>
    <row r="132" spans="1:15">
      <c r="A132">
        <v>1950</v>
      </c>
      <c r="B132">
        <f t="shared" si="23"/>
        <v>10888.8</v>
      </c>
      <c r="C132">
        <f t="shared" si="20"/>
        <v>22678.4</v>
      </c>
      <c r="D132">
        <f t="shared" si="24"/>
        <v>4801.39692394525</v>
      </c>
      <c r="E132">
        <f t="shared" si="22"/>
        <v>228.6</v>
      </c>
      <c r="F132">
        <f t="shared" si="25"/>
        <v>47.6325459317585</v>
      </c>
      <c r="G132">
        <f t="shared" si="26"/>
        <v>99.2055993000875</v>
      </c>
      <c r="H132">
        <f t="shared" si="27"/>
        <v>6.33956035711606</v>
      </c>
      <c r="I132">
        <f t="shared" si="28"/>
        <v>5.03125241145136</v>
      </c>
      <c r="K132" s="13"/>
      <c r="L132" s="18" t="s">
        <v>50</v>
      </c>
      <c r="M132" s="19" t="s">
        <v>51</v>
      </c>
      <c r="N132">
        <v>28348</v>
      </c>
      <c r="O132">
        <v>13611</v>
      </c>
    </row>
    <row r="133" spans="1:15">
      <c r="A133">
        <v>1951</v>
      </c>
      <c r="B133">
        <f t="shared" si="23"/>
        <v>11732</v>
      </c>
      <c r="C133">
        <f t="shared" si="20"/>
        <v>23726.4</v>
      </c>
      <c r="D133">
        <f t="shared" si="24"/>
        <v>4944.70294692832</v>
      </c>
      <c r="E133">
        <f t="shared" si="22"/>
        <v>228.6</v>
      </c>
      <c r="F133">
        <f t="shared" si="25"/>
        <v>51.321084864392</v>
      </c>
      <c r="G133">
        <f t="shared" si="26"/>
        <v>103.790026246719</v>
      </c>
      <c r="H133">
        <f t="shared" si="27"/>
        <v>4.62113729363624</v>
      </c>
      <c r="I133">
        <f t="shared" si="28"/>
        <v>7.74373668356489</v>
      </c>
      <c r="K133" s="13"/>
      <c r="L133" s="18"/>
      <c r="M133" s="19"/>
      <c r="N133">
        <v>29658</v>
      </c>
      <c r="O133">
        <v>14665</v>
      </c>
    </row>
    <row r="134" spans="1:15">
      <c r="A134">
        <v>1952</v>
      </c>
      <c r="B134">
        <f t="shared" si="23"/>
        <v>12449.6</v>
      </c>
      <c r="C134">
        <f t="shared" si="20"/>
        <v>24279.2</v>
      </c>
      <c r="D134">
        <f t="shared" si="24"/>
        <v>5127.68130745659</v>
      </c>
      <c r="E134">
        <f t="shared" si="22"/>
        <v>228.6</v>
      </c>
      <c r="F134">
        <f t="shared" si="25"/>
        <v>54.4601924759405</v>
      </c>
      <c r="G134">
        <f t="shared" si="26"/>
        <v>106.208223972004</v>
      </c>
      <c r="H134">
        <f t="shared" si="27"/>
        <v>2.329894126374</v>
      </c>
      <c r="I134">
        <f t="shared" si="28"/>
        <v>6.11660415956354</v>
      </c>
      <c r="K134" s="13"/>
      <c r="L134" s="18"/>
      <c r="M134" s="19"/>
      <c r="N134">
        <v>30349</v>
      </c>
      <c r="O134">
        <v>15562</v>
      </c>
    </row>
    <row r="135" spans="1:15">
      <c r="A135">
        <v>1953</v>
      </c>
      <c r="B135">
        <f t="shared" si="23"/>
        <v>12697.6</v>
      </c>
      <c r="C135">
        <f t="shared" si="20"/>
        <v>24891.2</v>
      </c>
      <c r="D135">
        <f t="shared" si="24"/>
        <v>5101.24059908723</v>
      </c>
      <c r="E135">
        <f t="shared" si="22"/>
        <v>228.6</v>
      </c>
      <c r="F135">
        <f t="shared" si="25"/>
        <v>55.5450568678915</v>
      </c>
      <c r="G135">
        <f t="shared" si="26"/>
        <v>108.885389326334</v>
      </c>
      <c r="H135">
        <f t="shared" si="27"/>
        <v>2.52067613430426</v>
      </c>
      <c r="I135">
        <f t="shared" si="28"/>
        <v>1.99203187250999</v>
      </c>
      <c r="K135" s="13"/>
      <c r="L135" s="18"/>
      <c r="M135" s="19"/>
      <c r="N135">
        <v>31114</v>
      </c>
      <c r="O135">
        <v>15872</v>
      </c>
    </row>
    <row r="136" spans="1:15">
      <c r="A136">
        <v>1954</v>
      </c>
      <c r="B136">
        <f t="shared" si="23"/>
        <v>13616.8</v>
      </c>
      <c r="C136">
        <f t="shared" si="20"/>
        <v>25483.2</v>
      </c>
      <c r="D136">
        <f t="shared" si="24"/>
        <v>5343.44195391474</v>
      </c>
      <c r="E136">
        <f t="shared" si="22"/>
        <v>228.6</v>
      </c>
      <c r="F136">
        <f t="shared" si="25"/>
        <v>59.5660542432197</v>
      </c>
      <c r="G136">
        <f t="shared" si="26"/>
        <v>111.475065616798</v>
      </c>
      <c r="H136">
        <f t="shared" si="27"/>
        <v>2.3783505817317</v>
      </c>
      <c r="I136">
        <f t="shared" si="28"/>
        <v>7.23916330645164</v>
      </c>
      <c r="K136" s="13"/>
      <c r="L136" s="18"/>
      <c r="M136" s="19"/>
      <c r="N136">
        <v>31854</v>
      </c>
      <c r="O136">
        <v>17021</v>
      </c>
    </row>
    <row r="137" spans="1:15">
      <c r="A137">
        <v>1955</v>
      </c>
      <c r="B137">
        <f t="shared" si="23"/>
        <v>14400.8</v>
      </c>
      <c r="C137">
        <f t="shared" si="20"/>
        <v>26044</v>
      </c>
      <c r="D137">
        <f t="shared" si="24"/>
        <v>5529.41176470588</v>
      </c>
      <c r="E137">
        <f t="shared" si="22"/>
        <v>228.6</v>
      </c>
      <c r="F137">
        <f t="shared" si="25"/>
        <v>62.9956255468066</v>
      </c>
      <c r="G137">
        <f t="shared" si="26"/>
        <v>113.928258967629</v>
      </c>
      <c r="H137">
        <f t="shared" si="27"/>
        <v>2.20066553651033</v>
      </c>
      <c r="I137">
        <f t="shared" si="28"/>
        <v>5.75759356089523</v>
      </c>
      <c r="K137" s="13"/>
      <c r="L137" s="18" t="s">
        <v>52</v>
      </c>
      <c r="M137" s="19" t="s">
        <v>53</v>
      </c>
      <c r="N137">
        <v>32555</v>
      </c>
      <c r="O137">
        <v>18001</v>
      </c>
    </row>
    <row r="138" spans="1:15">
      <c r="A138">
        <v>1956</v>
      </c>
      <c r="B138">
        <f t="shared" si="23"/>
        <v>15280.8</v>
      </c>
      <c r="C138">
        <f t="shared" ref="C138:C169" si="29">N138*0.8</f>
        <v>26603.2</v>
      </c>
      <c r="D138">
        <f t="shared" si="24"/>
        <v>5743.97065014735</v>
      </c>
      <c r="E138">
        <f t="shared" si="22"/>
        <v>228.6</v>
      </c>
      <c r="F138">
        <f t="shared" si="25"/>
        <v>66.8451443569554</v>
      </c>
      <c r="G138">
        <f t="shared" si="26"/>
        <v>116.374453193351</v>
      </c>
      <c r="H138">
        <f t="shared" si="27"/>
        <v>2.14713561664875</v>
      </c>
      <c r="I138">
        <f t="shared" si="28"/>
        <v>6.11077162379872</v>
      </c>
      <c r="J138" t="s">
        <v>54</v>
      </c>
      <c r="K138" s="13" t="s">
        <v>55</v>
      </c>
      <c r="L138" s="18"/>
      <c r="M138" s="19"/>
      <c r="N138">
        <v>33254</v>
      </c>
      <c r="O138">
        <v>19101</v>
      </c>
    </row>
    <row r="139" spans="1:15">
      <c r="A139">
        <v>1957</v>
      </c>
      <c r="B139">
        <f t="shared" si="23"/>
        <v>16016.8</v>
      </c>
      <c r="C139">
        <f t="shared" si="29"/>
        <v>27166.4</v>
      </c>
      <c r="D139">
        <f t="shared" si="24"/>
        <v>5895.81247423288</v>
      </c>
      <c r="E139">
        <f t="shared" si="22"/>
        <v>228.6</v>
      </c>
      <c r="F139">
        <f t="shared" si="25"/>
        <v>70.0647419072616</v>
      </c>
      <c r="G139">
        <f t="shared" si="26"/>
        <v>118.838145231846</v>
      </c>
      <c r="H139">
        <f t="shared" si="27"/>
        <v>2.11703855175317</v>
      </c>
      <c r="I139">
        <f t="shared" si="28"/>
        <v>4.81650175383496</v>
      </c>
      <c r="K139" s="13"/>
      <c r="L139" s="18"/>
      <c r="M139" s="19"/>
      <c r="N139">
        <v>33958</v>
      </c>
      <c r="O139">
        <v>20021</v>
      </c>
    </row>
    <row r="140" spans="1:15">
      <c r="A140">
        <v>1958</v>
      </c>
      <c r="B140">
        <f t="shared" si="23"/>
        <v>17856.8</v>
      </c>
      <c r="C140">
        <f t="shared" si="29"/>
        <v>27723.2</v>
      </c>
      <c r="D140">
        <f t="shared" si="24"/>
        <v>6441.10348011774</v>
      </c>
      <c r="E140">
        <f t="shared" si="22"/>
        <v>228.6</v>
      </c>
      <c r="F140">
        <f t="shared" si="25"/>
        <v>78.1137357830272</v>
      </c>
      <c r="G140">
        <f t="shared" si="26"/>
        <v>121.273840769904</v>
      </c>
      <c r="H140">
        <f t="shared" si="27"/>
        <v>2.04959067082867</v>
      </c>
      <c r="I140">
        <f t="shared" si="28"/>
        <v>11.4879376654513</v>
      </c>
      <c r="K140" s="13"/>
      <c r="L140" s="18"/>
      <c r="M140" s="19"/>
      <c r="N140">
        <v>34654</v>
      </c>
      <c r="O140">
        <v>22321</v>
      </c>
    </row>
    <row r="141" spans="1:15">
      <c r="A141">
        <v>1959</v>
      </c>
      <c r="B141">
        <f t="shared" si="23"/>
        <v>19636</v>
      </c>
      <c r="C141">
        <f t="shared" si="29"/>
        <v>28268.8</v>
      </c>
      <c r="D141">
        <f t="shared" si="24"/>
        <v>6946.17387366991</v>
      </c>
      <c r="E141">
        <f t="shared" si="22"/>
        <v>228.6</v>
      </c>
      <c r="F141">
        <f t="shared" si="25"/>
        <v>85.8967629046369</v>
      </c>
      <c r="G141">
        <f t="shared" si="26"/>
        <v>123.660542432196</v>
      </c>
      <c r="H141">
        <f t="shared" si="27"/>
        <v>1.96802677901541</v>
      </c>
      <c r="I141">
        <f t="shared" si="28"/>
        <v>9.96371130325692</v>
      </c>
      <c r="K141" s="13"/>
      <c r="L141" s="18"/>
      <c r="N141">
        <v>35336</v>
      </c>
      <c r="O141">
        <v>24545</v>
      </c>
    </row>
    <row r="142" spans="1:15">
      <c r="A142">
        <v>1960</v>
      </c>
      <c r="B142">
        <f t="shared" si="23"/>
        <v>22067.2</v>
      </c>
      <c r="C142">
        <f t="shared" si="29"/>
        <v>28755.2</v>
      </c>
      <c r="D142">
        <f t="shared" si="24"/>
        <v>7674.15980413977</v>
      </c>
      <c r="E142">
        <f t="shared" si="22"/>
        <v>228.6</v>
      </c>
      <c r="F142">
        <f t="shared" si="25"/>
        <v>96.5319335083114</v>
      </c>
      <c r="G142">
        <f t="shared" si="26"/>
        <v>125.788276465442</v>
      </c>
      <c r="H142">
        <f t="shared" si="27"/>
        <v>1.72062485850125</v>
      </c>
      <c r="I142">
        <f t="shared" si="28"/>
        <v>12.3813403951925</v>
      </c>
      <c r="K142" s="13"/>
      <c r="L142" s="19" t="s">
        <v>56</v>
      </c>
      <c r="M142" s="19" t="s">
        <v>57</v>
      </c>
      <c r="N142">
        <v>35944</v>
      </c>
      <c r="O142">
        <v>27584</v>
      </c>
    </row>
    <row r="143" spans="1:15">
      <c r="A143">
        <v>1961</v>
      </c>
      <c r="B143">
        <f t="shared" si="23"/>
        <v>24184.8</v>
      </c>
      <c r="C143">
        <f t="shared" si="29"/>
        <v>29216.8</v>
      </c>
      <c r="D143">
        <f t="shared" si="24"/>
        <v>8277.70323923222</v>
      </c>
      <c r="E143">
        <f t="shared" si="22"/>
        <v>228.6</v>
      </c>
      <c r="F143">
        <f t="shared" si="25"/>
        <v>105.795275590551</v>
      </c>
      <c r="G143">
        <f t="shared" si="26"/>
        <v>127.807524059493</v>
      </c>
      <c r="H143">
        <f t="shared" si="27"/>
        <v>1.60527487202315</v>
      </c>
      <c r="I143">
        <f t="shared" si="28"/>
        <v>9.59614269141534</v>
      </c>
      <c r="K143" s="13"/>
      <c r="L143" s="18"/>
      <c r="M143" s="19"/>
      <c r="N143">
        <v>36521</v>
      </c>
      <c r="O143">
        <v>30231</v>
      </c>
    </row>
    <row r="144" spans="1:15">
      <c r="A144">
        <v>1962</v>
      </c>
      <c r="B144">
        <f t="shared" si="23"/>
        <v>26585.6</v>
      </c>
      <c r="C144">
        <f t="shared" si="29"/>
        <v>29692.8</v>
      </c>
      <c r="D144">
        <f t="shared" si="24"/>
        <v>8953.55102920573</v>
      </c>
      <c r="E144">
        <f t="shared" si="22"/>
        <v>228.6</v>
      </c>
      <c r="F144">
        <f t="shared" si="25"/>
        <v>116.297462817148</v>
      </c>
      <c r="G144">
        <f t="shared" si="26"/>
        <v>129.889763779528</v>
      </c>
      <c r="H144">
        <f t="shared" si="27"/>
        <v>1.62919963856411</v>
      </c>
      <c r="I144">
        <f t="shared" si="28"/>
        <v>9.92689623234427</v>
      </c>
      <c r="K144" s="13"/>
      <c r="L144" s="18"/>
      <c r="N144">
        <v>37116</v>
      </c>
      <c r="O144">
        <v>33232</v>
      </c>
    </row>
    <row r="145" spans="1:15">
      <c r="A145">
        <v>1963</v>
      </c>
      <c r="B145">
        <f t="shared" si="23"/>
        <v>29252</v>
      </c>
      <c r="C145">
        <f t="shared" si="29"/>
        <v>30135.2</v>
      </c>
      <c r="D145">
        <f t="shared" si="24"/>
        <v>9706.9208102153</v>
      </c>
      <c r="E145">
        <f t="shared" si="22"/>
        <v>228.6</v>
      </c>
      <c r="F145">
        <f t="shared" si="25"/>
        <v>127.961504811899</v>
      </c>
      <c r="G145">
        <f t="shared" si="26"/>
        <v>131.825021872266</v>
      </c>
      <c r="H145">
        <f t="shared" si="27"/>
        <v>1.48992348313396</v>
      </c>
      <c r="I145">
        <f t="shared" si="28"/>
        <v>10.0294896485316</v>
      </c>
      <c r="K145" s="13"/>
      <c r="L145" s="18"/>
      <c r="M145" s="19"/>
      <c r="N145">
        <v>37669</v>
      </c>
      <c r="O145">
        <v>36565</v>
      </c>
    </row>
    <row r="146" spans="1:15">
      <c r="A146">
        <v>1964</v>
      </c>
      <c r="B146">
        <f t="shared" si="23"/>
        <v>33696.8</v>
      </c>
      <c r="C146">
        <f t="shared" si="29"/>
        <v>30488.8</v>
      </c>
      <c r="D146">
        <f t="shared" si="24"/>
        <v>11052.1896565296</v>
      </c>
      <c r="E146">
        <f t="shared" si="22"/>
        <v>228.6</v>
      </c>
      <c r="F146">
        <f t="shared" si="25"/>
        <v>147.405074365704</v>
      </c>
      <c r="G146">
        <f t="shared" si="26"/>
        <v>133.371828521435</v>
      </c>
      <c r="H146">
        <f t="shared" si="27"/>
        <v>1.17337864026122</v>
      </c>
      <c r="I146">
        <f t="shared" si="28"/>
        <v>15.1948584712155</v>
      </c>
      <c r="K146" s="13"/>
      <c r="L146" s="18"/>
      <c r="M146" s="19"/>
      <c r="N146">
        <v>38111</v>
      </c>
      <c r="O146">
        <v>42121</v>
      </c>
    </row>
    <row r="147" spans="1:15">
      <c r="A147">
        <v>1965</v>
      </c>
      <c r="B147">
        <f t="shared" si="23"/>
        <v>39077.6</v>
      </c>
      <c r="C147">
        <f t="shared" si="29"/>
        <v>30852</v>
      </c>
      <c r="D147">
        <f t="shared" si="24"/>
        <v>12666.148061714</v>
      </c>
      <c r="E147">
        <f t="shared" si="22"/>
        <v>228.6</v>
      </c>
      <c r="F147">
        <f t="shared" si="25"/>
        <v>170.943132108487</v>
      </c>
      <c r="G147">
        <f t="shared" si="26"/>
        <v>134.96062992126</v>
      </c>
      <c r="H147">
        <f t="shared" si="27"/>
        <v>1.19125711736769</v>
      </c>
      <c r="I147">
        <f t="shared" si="28"/>
        <v>15.968281854657</v>
      </c>
      <c r="K147" s="13"/>
      <c r="L147" s="19" t="s">
        <v>58</v>
      </c>
      <c r="M147" s="19" t="s">
        <v>59</v>
      </c>
      <c r="N147">
        <v>38565</v>
      </c>
      <c r="O147">
        <v>48847</v>
      </c>
    </row>
    <row r="148" spans="1:15">
      <c r="A148">
        <v>1966</v>
      </c>
      <c r="B148">
        <f t="shared" si="23"/>
        <v>43899.1999999999</v>
      </c>
      <c r="C148">
        <f t="shared" si="29"/>
        <v>31264.8</v>
      </c>
      <c r="D148">
        <f t="shared" si="24"/>
        <v>14041.0941378163</v>
      </c>
      <c r="E148">
        <f t="shared" si="22"/>
        <v>228.6</v>
      </c>
      <c r="F148">
        <f t="shared" si="25"/>
        <v>192.034995625546</v>
      </c>
      <c r="G148">
        <f t="shared" si="26"/>
        <v>136.766404199475</v>
      </c>
      <c r="H148">
        <f t="shared" si="27"/>
        <v>1.33800077790743</v>
      </c>
      <c r="I148">
        <f t="shared" si="28"/>
        <v>12.3385264192271</v>
      </c>
      <c r="K148" s="13"/>
      <c r="L148" s="18"/>
      <c r="M148" s="19"/>
      <c r="N148">
        <v>39081</v>
      </c>
      <c r="O148">
        <v>54874</v>
      </c>
    </row>
    <row r="149" spans="1:15">
      <c r="A149">
        <v>1967</v>
      </c>
      <c r="B149">
        <f t="shared" si="23"/>
        <v>50600.7999999999</v>
      </c>
      <c r="C149">
        <f t="shared" si="29"/>
        <v>31734.4</v>
      </c>
      <c r="D149">
        <f t="shared" si="24"/>
        <v>15945.0942825451</v>
      </c>
      <c r="E149">
        <f t="shared" si="22"/>
        <v>228.6</v>
      </c>
      <c r="F149">
        <f t="shared" si="25"/>
        <v>221.350831146106</v>
      </c>
      <c r="G149">
        <f t="shared" si="26"/>
        <v>138.820647419073</v>
      </c>
      <c r="H149">
        <f t="shared" si="27"/>
        <v>1.50200864870397</v>
      </c>
      <c r="I149">
        <f t="shared" si="28"/>
        <v>15.2658818383935</v>
      </c>
      <c r="K149" s="13"/>
      <c r="L149" s="18"/>
      <c r="M149" s="19"/>
      <c r="N149">
        <v>39668</v>
      </c>
      <c r="O149">
        <v>63251</v>
      </c>
    </row>
    <row r="150" spans="1:15">
      <c r="A150">
        <v>1968</v>
      </c>
      <c r="B150">
        <f t="shared" si="23"/>
        <v>56168</v>
      </c>
      <c r="C150">
        <f t="shared" si="29"/>
        <v>32176.8</v>
      </c>
      <c r="D150">
        <f t="shared" si="24"/>
        <v>17456.0552944979</v>
      </c>
      <c r="E150">
        <f t="shared" si="22"/>
        <v>228.6</v>
      </c>
      <c r="F150">
        <f t="shared" si="25"/>
        <v>245.704286964129</v>
      </c>
      <c r="G150">
        <f t="shared" si="26"/>
        <v>140.755905511811</v>
      </c>
      <c r="H150">
        <f t="shared" si="27"/>
        <v>1.39407078753655</v>
      </c>
      <c r="I150">
        <f t="shared" si="28"/>
        <v>11.0021975937141</v>
      </c>
      <c r="K150" s="13"/>
      <c r="L150" s="18"/>
      <c r="N150">
        <v>40221</v>
      </c>
      <c r="O150">
        <v>70210</v>
      </c>
    </row>
    <row r="151" spans="1:15">
      <c r="A151">
        <v>1969</v>
      </c>
      <c r="B151">
        <f t="shared" si="23"/>
        <v>63083.2</v>
      </c>
      <c r="C151">
        <f t="shared" si="29"/>
        <v>32960</v>
      </c>
      <c r="D151">
        <f t="shared" si="24"/>
        <v>19139.3203883495</v>
      </c>
      <c r="E151">
        <f t="shared" si="22"/>
        <v>228.6</v>
      </c>
      <c r="F151">
        <f t="shared" si="25"/>
        <v>275.954505686789</v>
      </c>
      <c r="G151">
        <f t="shared" si="26"/>
        <v>144.181977252843</v>
      </c>
      <c r="H151">
        <f t="shared" si="27"/>
        <v>2.43405186345441</v>
      </c>
      <c r="I151">
        <f t="shared" si="28"/>
        <v>12.3116365190143</v>
      </c>
      <c r="K151" s="13"/>
      <c r="L151" s="18"/>
      <c r="M151" s="19"/>
      <c r="N151">
        <v>41200</v>
      </c>
      <c r="O151">
        <v>78854</v>
      </c>
    </row>
    <row r="152" spans="1:15">
      <c r="A152">
        <v>1970</v>
      </c>
      <c r="B152">
        <f t="shared" si="23"/>
        <v>67312.8</v>
      </c>
      <c r="C152">
        <f t="shared" si="29"/>
        <v>33615.2</v>
      </c>
      <c r="D152">
        <f t="shared" si="24"/>
        <v>20024.512720436</v>
      </c>
      <c r="E152">
        <f t="shared" si="22"/>
        <v>228.6</v>
      </c>
      <c r="F152">
        <f t="shared" si="25"/>
        <v>294.456692913386</v>
      </c>
      <c r="G152">
        <f t="shared" si="26"/>
        <v>147.048118985127</v>
      </c>
      <c r="H152">
        <f t="shared" si="27"/>
        <v>1.9878640776699</v>
      </c>
      <c r="I152">
        <f t="shared" si="28"/>
        <v>6.70479620564601</v>
      </c>
      <c r="K152" s="13"/>
      <c r="L152" s="19" t="s">
        <v>60</v>
      </c>
      <c r="M152" s="19" t="s">
        <v>61</v>
      </c>
      <c r="N152">
        <v>42019</v>
      </c>
      <c r="O152">
        <v>84141</v>
      </c>
    </row>
    <row r="153" spans="1:15">
      <c r="A153">
        <v>1971</v>
      </c>
      <c r="B153">
        <f t="shared" si="23"/>
        <v>73219.9999999999</v>
      </c>
      <c r="C153">
        <f t="shared" si="29"/>
        <v>34192.8</v>
      </c>
      <c r="D153">
        <f t="shared" si="24"/>
        <v>21413.8649072319</v>
      </c>
      <c r="E153">
        <f t="shared" si="22"/>
        <v>228.6</v>
      </c>
      <c r="F153">
        <f t="shared" si="25"/>
        <v>320.297462817147</v>
      </c>
      <c r="G153">
        <f t="shared" si="26"/>
        <v>149.574803149606</v>
      </c>
      <c r="H153">
        <f t="shared" si="27"/>
        <v>1.71827030629001</v>
      </c>
      <c r="I153">
        <f t="shared" si="28"/>
        <v>8.77574547485747</v>
      </c>
      <c r="K153" s="13"/>
      <c r="L153" s="18"/>
      <c r="N153">
        <v>42741</v>
      </c>
      <c r="O153">
        <v>91525</v>
      </c>
    </row>
    <row r="154" spans="1:15">
      <c r="A154">
        <v>1972</v>
      </c>
      <c r="B154">
        <f t="shared" si="23"/>
        <v>78107.9999999999</v>
      </c>
      <c r="C154">
        <f t="shared" si="29"/>
        <v>34561.6</v>
      </c>
      <c r="D154">
        <f t="shared" si="24"/>
        <v>22599.6481644368</v>
      </c>
      <c r="E154">
        <f t="shared" si="22"/>
        <v>228.6</v>
      </c>
      <c r="F154">
        <f t="shared" si="25"/>
        <v>341.679790026246</v>
      </c>
      <c r="G154">
        <f t="shared" si="26"/>
        <v>151.188101487314</v>
      </c>
      <c r="H154">
        <f t="shared" si="27"/>
        <v>1.07858964460354</v>
      </c>
      <c r="I154">
        <f t="shared" si="28"/>
        <v>6.67577164709095</v>
      </c>
      <c r="K154" s="13"/>
      <c r="L154" s="18"/>
      <c r="M154" s="19"/>
      <c r="N154">
        <v>43202</v>
      </c>
      <c r="O154">
        <v>97635</v>
      </c>
    </row>
    <row r="155" spans="1:15">
      <c r="A155">
        <v>1973</v>
      </c>
      <c r="B155">
        <f t="shared" si="23"/>
        <v>85321.6</v>
      </c>
      <c r="C155">
        <f t="shared" si="29"/>
        <v>35191.2</v>
      </c>
      <c r="D155">
        <f t="shared" si="24"/>
        <v>24245.1521971402</v>
      </c>
      <c r="E155">
        <f t="shared" si="22"/>
        <v>228.6</v>
      </c>
      <c r="F155">
        <f t="shared" si="25"/>
        <v>373.235345581802</v>
      </c>
      <c r="G155">
        <f t="shared" si="26"/>
        <v>153.942257217848</v>
      </c>
      <c r="H155">
        <f t="shared" si="27"/>
        <v>1.82167492245729</v>
      </c>
      <c r="I155">
        <f t="shared" si="28"/>
        <v>9.23541762687582</v>
      </c>
      <c r="K155" s="13"/>
      <c r="L155" s="18"/>
      <c r="M155" s="19"/>
      <c r="N155">
        <v>43989</v>
      </c>
      <c r="O155">
        <v>106652</v>
      </c>
    </row>
    <row r="156" spans="1:15">
      <c r="A156">
        <v>1974</v>
      </c>
      <c r="B156">
        <f t="shared" si="23"/>
        <v>90923.1999999999</v>
      </c>
      <c r="C156">
        <f t="shared" si="29"/>
        <v>35644.8</v>
      </c>
      <c r="D156">
        <f t="shared" si="24"/>
        <v>25508.1246072358</v>
      </c>
      <c r="E156">
        <f t="shared" si="22"/>
        <v>228.6</v>
      </c>
      <c r="F156">
        <f t="shared" si="25"/>
        <v>397.739282589676</v>
      </c>
      <c r="G156">
        <f t="shared" si="26"/>
        <v>155.926509186352</v>
      </c>
      <c r="H156">
        <f t="shared" si="27"/>
        <v>1.28895860328719</v>
      </c>
      <c r="I156">
        <f t="shared" si="28"/>
        <v>6.56527772568708</v>
      </c>
      <c r="K156" s="13"/>
      <c r="L156" s="18"/>
      <c r="N156">
        <v>44556</v>
      </c>
      <c r="O156">
        <v>113654</v>
      </c>
    </row>
    <row r="157" spans="1:15">
      <c r="A157">
        <v>1975</v>
      </c>
      <c r="B157">
        <f t="shared" si="23"/>
        <v>99361.5999999999</v>
      </c>
      <c r="C157">
        <f t="shared" si="29"/>
        <v>36080.8</v>
      </c>
      <c r="D157">
        <f t="shared" si="24"/>
        <v>27538.6355069732</v>
      </c>
      <c r="E157">
        <f t="shared" si="22"/>
        <v>228.6</v>
      </c>
      <c r="F157">
        <f t="shared" si="25"/>
        <v>434.652668416447</v>
      </c>
      <c r="G157">
        <f t="shared" si="26"/>
        <v>157.833770778653</v>
      </c>
      <c r="H157">
        <f t="shared" si="27"/>
        <v>1.22317981865518</v>
      </c>
      <c r="I157">
        <f t="shared" si="28"/>
        <v>9.28079961989901</v>
      </c>
      <c r="K157" s="13"/>
      <c r="L157" s="19" t="s">
        <v>62</v>
      </c>
      <c r="M157" s="19" t="s">
        <v>63</v>
      </c>
      <c r="N157">
        <v>45101</v>
      </c>
      <c r="O157">
        <v>124202</v>
      </c>
    </row>
    <row r="158" spans="1:15">
      <c r="A158">
        <v>1976</v>
      </c>
      <c r="B158">
        <f t="shared" si="23"/>
        <v>108009.6</v>
      </c>
      <c r="C158">
        <f t="shared" si="29"/>
        <v>36523.2</v>
      </c>
      <c r="D158">
        <f t="shared" si="24"/>
        <v>29572.874227888</v>
      </c>
      <c r="E158">
        <f t="shared" si="22"/>
        <v>228.6</v>
      </c>
      <c r="F158">
        <f t="shared" si="25"/>
        <v>472.482939632546</v>
      </c>
      <c r="G158">
        <f t="shared" si="26"/>
        <v>159.769028871391</v>
      </c>
      <c r="H158">
        <f t="shared" si="27"/>
        <v>1.22613689275182</v>
      </c>
      <c r="I158">
        <f t="shared" si="28"/>
        <v>8.70356354970136</v>
      </c>
      <c r="K158" s="13"/>
      <c r="L158" s="18"/>
      <c r="M158" s="19"/>
      <c r="N158">
        <v>45654</v>
      </c>
      <c r="O158">
        <v>135012</v>
      </c>
    </row>
    <row r="159" spans="1:15">
      <c r="A159">
        <v>1977</v>
      </c>
      <c r="B159">
        <f t="shared" si="23"/>
        <v>117769.6</v>
      </c>
      <c r="C159">
        <f t="shared" si="29"/>
        <v>36808.8</v>
      </c>
      <c r="D159">
        <f t="shared" si="24"/>
        <v>31994.9577274999</v>
      </c>
      <c r="E159">
        <f t="shared" si="22"/>
        <v>228.6</v>
      </c>
      <c r="F159">
        <f t="shared" si="25"/>
        <v>515.177602799649</v>
      </c>
      <c r="G159">
        <f t="shared" si="26"/>
        <v>161.018372703412</v>
      </c>
      <c r="H159">
        <f t="shared" si="27"/>
        <v>0.78196872125115</v>
      </c>
      <c r="I159">
        <f t="shared" si="28"/>
        <v>9.03623381625328</v>
      </c>
      <c r="K159" s="13"/>
      <c r="L159" s="18"/>
      <c r="N159">
        <v>46011</v>
      </c>
      <c r="O159">
        <v>147212</v>
      </c>
    </row>
    <row r="160" spans="1:15">
      <c r="A160">
        <v>1978</v>
      </c>
      <c r="B160">
        <f t="shared" si="23"/>
        <v>128016.8</v>
      </c>
      <c r="C160">
        <f t="shared" si="29"/>
        <v>37201.6</v>
      </c>
      <c r="D160">
        <f t="shared" si="24"/>
        <v>34411.6382091093</v>
      </c>
      <c r="E160">
        <f t="shared" ref="E160:E206" si="30">E161</f>
        <v>228.6</v>
      </c>
      <c r="F160">
        <f t="shared" si="25"/>
        <v>560.003499562555</v>
      </c>
      <c r="G160">
        <f t="shared" si="26"/>
        <v>162.73665791776</v>
      </c>
      <c r="H160">
        <f t="shared" si="27"/>
        <v>1.06713611962357</v>
      </c>
      <c r="I160">
        <f t="shared" si="28"/>
        <v>8.70105697905079</v>
      </c>
      <c r="K160" s="13"/>
      <c r="L160" s="18"/>
      <c r="M160" s="19"/>
      <c r="N160">
        <v>46502</v>
      </c>
      <c r="O160">
        <v>160021</v>
      </c>
    </row>
    <row r="161" spans="1:15">
      <c r="A161">
        <v>1979</v>
      </c>
      <c r="B161">
        <f t="shared" si="23"/>
        <v>142212</v>
      </c>
      <c r="C161">
        <f t="shared" si="29"/>
        <v>37602.4</v>
      </c>
      <c r="D161">
        <f t="shared" si="24"/>
        <v>37819.9263876774</v>
      </c>
      <c r="E161">
        <f t="shared" si="30"/>
        <v>228.6</v>
      </c>
      <c r="F161">
        <f t="shared" si="25"/>
        <v>622.099737532809</v>
      </c>
      <c r="G161">
        <f t="shared" si="26"/>
        <v>164.489938757655</v>
      </c>
      <c r="H161">
        <f t="shared" si="27"/>
        <v>1.07737301621436</v>
      </c>
      <c r="I161">
        <f t="shared" si="28"/>
        <v>11.0885446285175</v>
      </c>
      <c r="K161" s="13"/>
      <c r="L161" s="18"/>
      <c r="M161" s="19"/>
      <c r="N161">
        <v>47003</v>
      </c>
      <c r="O161">
        <v>177765</v>
      </c>
    </row>
    <row r="162" spans="1:15">
      <c r="A162">
        <v>1980</v>
      </c>
      <c r="B162">
        <f t="shared" si="23"/>
        <v>159883.2</v>
      </c>
      <c r="C162">
        <f t="shared" si="29"/>
        <v>38309.6</v>
      </c>
      <c r="D162">
        <f t="shared" si="24"/>
        <v>41734.4999686763</v>
      </c>
      <c r="E162">
        <f t="shared" si="30"/>
        <v>228.6</v>
      </c>
      <c r="F162">
        <f t="shared" si="25"/>
        <v>699.40157480315</v>
      </c>
      <c r="G162">
        <f t="shared" si="26"/>
        <v>167.583552055993</v>
      </c>
      <c r="H162">
        <f t="shared" si="27"/>
        <v>1.88073101716912</v>
      </c>
      <c r="I162">
        <f t="shared" si="28"/>
        <v>12.4259556155599</v>
      </c>
      <c r="K162" s="13"/>
      <c r="L162" s="19" t="s">
        <v>64</v>
      </c>
      <c r="M162" s="19" t="s">
        <v>65</v>
      </c>
      <c r="N162">
        <v>47887</v>
      </c>
      <c r="O162">
        <v>199854</v>
      </c>
    </row>
    <row r="163" spans="1:15">
      <c r="A163">
        <v>1981</v>
      </c>
      <c r="B163">
        <f t="shared" si="23"/>
        <v>168513.6</v>
      </c>
      <c r="C163">
        <f t="shared" si="29"/>
        <v>38588</v>
      </c>
      <c r="D163">
        <f t="shared" si="24"/>
        <v>43669.9492070074</v>
      </c>
      <c r="E163">
        <f t="shared" si="30"/>
        <v>228.6</v>
      </c>
      <c r="F163">
        <f t="shared" si="25"/>
        <v>737.154855643045</v>
      </c>
      <c r="G163">
        <f t="shared" si="26"/>
        <v>168.801399825022</v>
      </c>
      <c r="H163">
        <f t="shared" si="27"/>
        <v>0.726710798337754</v>
      </c>
      <c r="I163">
        <f t="shared" si="28"/>
        <v>5.39794049656248</v>
      </c>
      <c r="K163" s="13"/>
      <c r="L163" s="18"/>
      <c r="N163">
        <v>48235</v>
      </c>
      <c r="O163">
        <v>210642</v>
      </c>
    </row>
    <row r="164" spans="1:15">
      <c r="A164">
        <v>1982</v>
      </c>
      <c r="B164">
        <f t="shared" si="23"/>
        <v>176000.8</v>
      </c>
      <c r="C164">
        <f t="shared" si="29"/>
        <v>39181.6</v>
      </c>
      <c r="D164">
        <f t="shared" si="24"/>
        <v>44919.2478101966</v>
      </c>
      <c r="E164">
        <f t="shared" si="30"/>
        <v>228.6</v>
      </c>
      <c r="F164">
        <f t="shared" si="25"/>
        <v>769.9072615923</v>
      </c>
      <c r="G164">
        <f t="shared" si="26"/>
        <v>171.398075240595</v>
      </c>
      <c r="H164">
        <f t="shared" si="27"/>
        <v>1.53830206281746</v>
      </c>
      <c r="I164">
        <f t="shared" si="28"/>
        <v>4.44308352560251</v>
      </c>
      <c r="K164" s="13"/>
      <c r="L164" s="18"/>
      <c r="M164" s="19"/>
      <c r="N164">
        <v>48977</v>
      </c>
      <c r="O164">
        <v>220001</v>
      </c>
    </row>
    <row r="165" spans="1:15">
      <c r="A165">
        <v>1983</v>
      </c>
      <c r="B165">
        <f t="shared" si="23"/>
        <v>185609.6</v>
      </c>
      <c r="C165">
        <f t="shared" si="29"/>
        <v>39651.2</v>
      </c>
      <c r="D165">
        <f t="shared" si="24"/>
        <v>46810.5883302397</v>
      </c>
      <c r="E165">
        <f t="shared" si="30"/>
        <v>228.6</v>
      </c>
      <c r="F165">
        <f t="shared" si="25"/>
        <v>811.940507436571</v>
      </c>
      <c r="G165">
        <f t="shared" si="26"/>
        <v>173.452318460192</v>
      </c>
      <c r="H165">
        <f t="shared" si="27"/>
        <v>1.19852175510954</v>
      </c>
      <c r="I165">
        <f t="shared" si="28"/>
        <v>5.45952063854265</v>
      </c>
      <c r="K165" s="13"/>
      <c r="L165" s="18"/>
      <c r="N165">
        <v>49564</v>
      </c>
      <c r="O165">
        <v>232012</v>
      </c>
    </row>
    <row r="166" spans="1:15">
      <c r="A166">
        <v>1984</v>
      </c>
      <c r="B166">
        <f t="shared" si="23"/>
        <v>192012</v>
      </c>
      <c r="C166">
        <f t="shared" si="29"/>
        <v>40285.6</v>
      </c>
      <c r="D166">
        <f t="shared" si="24"/>
        <v>47662.6884047898</v>
      </c>
      <c r="E166">
        <f t="shared" si="30"/>
        <v>228.6</v>
      </c>
      <c r="F166">
        <f t="shared" si="25"/>
        <v>839.94750656168</v>
      </c>
      <c r="G166">
        <f t="shared" si="26"/>
        <v>176.227471566054</v>
      </c>
      <c r="H166">
        <f t="shared" si="27"/>
        <v>1.59995157775805</v>
      </c>
      <c r="I166">
        <f t="shared" si="28"/>
        <v>3.44939054876471</v>
      </c>
      <c r="K166" s="13"/>
      <c r="L166" s="18"/>
      <c r="M166" s="19"/>
      <c r="N166">
        <v>50357</v>
      </c>
      <c r="O166">
        <v>240015</v>
      </c>
    </row>
    <row r="167" spans="1:15">
      <c r="A167">
        <v>1985</v>
      </c>
      <c r="B167">
        <f t="shared" si="23"/>
        <v>200811.2</v>
      </c>
      <c r="C167">
        <f t="shared" si="29"/>
        <v>40880.8</v>
      </c>
      <c r="D167">
        <f t="shared" si="24"/>
        <v>49121.1522279408</v>
      </c>
      <c r="E167">
        <f t="shared" si="30"/>
        <v>228.6</v>
      </c>
      <c r="F167">
        <f t="shared" si="25"/>
        <v>878.439195100613</v>
      </c>
      <c r="G167">
        <f t="shared" si="26"/>
        <v>178.831146106737</v>
      </c>
      <c r="H167">
        <f t="shared" si="27"/>
        <v>1.47745099986099</v>
      </c>
      <c r="I167">
        <f t="shared" si="28"/>
        <v>4.58263025227601</v>
      </c>
      <c r="K167" s="13"/>
      <c r="L167" s="19" t="s">
        <v>66</v>
      </c>
      <c r="M167" s="19" t="s">
        <v>67</v>
      </c>
      <c r="N167">
        <v>51101</v>
      </c>
      <c r="O167">
        <v>251014</v>
      </c>
    </row>
    <row r="168" spans="1:15">
      <c r="A168">
        <v>1986</v>
      </c>
      <c r="B168">
        <f t="shared" si="23"/>
        <v>208816.8</v>
      </c>
      <c r="C168">
        <f t="shared" si="29"/>
        <v>41501.6</v>
      </c>
      <c r="D168">
        <f t="shared" si="24"/>
        <v>50315.3613354666</v>
      </c>
      <c r="E168">
        <f t="shared" si="30"/>
        <v>228.6</v>
      </c>
      <c r="F168">
        <f t="shared" si="25"/>
        <v>913.459317585302</v>
      </c>
      <c r="G168">
        <f t="shared" si="26"/>
        <v>181.546806649169</v>
      </c>
      <c r="H168">
        <f t="shared" si="27"/>
        <v>1.51856128060116</v>
      </c>
      <c r="I168">
        <f t="shared" si="28"/>
        <v>3.98663022779598</v>
      </c>
      <c r="K168" s="13"/>
      <c r="L168" s="18"/>
      <c r="N168">
        <v>51877</v>
      </c>
      <c r="O168">
        <v>261021</v>
      </c>
    </row>
    <row r="169" spans="1:15">
      <c r="A169">
        <v>1987</v>
      </c>
      <c r="B169">
        <f t="shared" si="23"/>
        <v>230851.2</v>
      </c>
      <c r="C169">
        <f t="shared" si="29"/>
        <v>41868.8</v>
      </c>
      <c r="D169">
        <f t="shared" si="24"/>
        <v>55136.8083154998</v>
      </c>
      <c r="E169">
        <f t="shared" si="30"/>
        <v>228.6</v>
      </c>
      <c r="F169">
        <f t="shared" si="25"/>
        <v>1009.84776902887</v>
      </c>
      <c r="G169">
        <f t="shared" si="26"/>
        <v>183.153105861767</v>
      </c>
      <c r="H169">
        <f t="shared" si="27"/>
        <v>0.884785164909305</v>
      </c>
      <c r="I169">
        <f t="shared" si="28"/>
        <v>10.5520245497487</v>
      </c>
      <c r="K169" s="13"/>
      <c r="L169" s="18"/>
      <c r="M169" s="19"/>
      <c r="N169">
        <v>52336</v>
      </c>
      <c r="O169">
        <v>288564</v>
      </c>
    </row>
    <row r="170" spans="1:15">
      <c r="A170">
        <v>1988</v>
      </c>
      <c r="B170">
        <f t="shared" si="23"/>
        <v>248196</v>
      </c>
      <c r="C170">
        <f t="shared" ref="C170:C207" si="31">N170*0.8</f>
        <v>42389.6</v>
      </c>
      <c r="D170">
        <f t="shared" si="24"/>
        <v>58551.1540566554</v>
      </c>
      <c r="E170">
        <f t="shared" si="30"/>
        <v>228.6</v>
      </c>
      <c r="F170">
        <f t="shared" si="25"/>
        <v>1085.7217847769</v>
      </c>
      <c r="G170">
        <f t="shared" si="26"/>
        <v>185.431321084864</v>
      </c>
      <c r="H170">
        <f t="shared" si="27"/>
        <v>1.2438856618771</v>
      </c>
      <c r="I170">
        <f t="shared" si="28"/>
        <v>7.51341123632895</v>
      </c>
      <c r="K170" s="13"/>
      <c r="L170" s="18"/>
      <c r="M170" s="19"/>
      <c r="N170">
        <v>52987</v>
      </c>
      <c r="O170">
        <v>310245</v>
      </c>
    </row>
    <row r="171" spans="1:15">
      <c r="A171">
        <v>1989</v>
      </c>
      <c r="B171">
        <f t="shared" si="23"/>
        <v>269232.8</v>
      </c>
      <c r="C171">
        <f t="shared" si="31"/>
        <v>42851.2</v>
      </c>
      <c r="D171">
        <f t="shared" si="24"/>
        <v>62829.6990516018</v>
      </c>
      <c r="E171">
        <f t="shared" si="30"/>
        <v>228.6</v>
      </c>
      <c r="F171">
        <f t="shared" si="25"/>
        <v>1177.74628171479</v>
      </c>
      <c r="G171">
        <f t="shared" si="26"/>
        <v>187.450568678915</v>
      </c>
      <c r="H171">
        <f t="shared" si="27"/>
        <v>1.08894634532999</v>
      </c>
      <c r="I171">
        <f t="shared" si="28"/>
        <v>8.47588196425403</v>
      </c>
      <c r="K171" s="13"/>
      <c r="L171" s="18"/>
      <c r="N171">
        <v>53564</v>
      </c>
      <c r="O171">
        <v>336541</v>
      </c>
    </row>
    <row r="172" spans="1:15">
      <c r="A172">
        <v>1990</v>
      </c>
      <c r="B172">
        <f t="shared" si="23"/>
        <v>280969.6</v>
      </c>
      <c r="C172">
        <f t="shared" si="31"/>
        <v>43290.4</v>
      </c>
      <c r="D172">
        <f t="shared" si="24"/>
        <v>64903.4427956314</v>
      </c>
      <c r="E172">
        <f t="shared" si="30"/>
        <v>228.6</v>
      </c>
      <c r="F172">
        <f t="shared" si="25"/>
        <v>1229.08836395451</v>
      </c>
      <c r="G172">
        <f t="shared" si="26"/>
        <v>189.371828521435</v>
      </c>
      <c r="H172">
        <f t="shared" si="27"/>
        <v>1.02494212530804</v>
      </c>
      <c r="I172">
        <f t="shared" si="28"/>
        <v>4.35934997518886</v>
      </c>
      <c r="J172" s="20" t="s">
        <v>68</v>
      </c>
      <c r="K172" s="13"/>
      <c r="L172" s="19" t="s">
        <v>69</v>
      </c>
      <c r="M172" s="19" t="s">
        <v>70</v>
      </c>
      <c r="N172">
        <v>54113</v>
      </c>
      <c r="O172">
        <v>351212</v>
      </c>
    </row>
    <row r="173" spans="1:15">
      <c r="A173">
        <v>1991</v>
      </c>
      <c r="B173">
        <f t="shared" si="23"/>
        <v>276171.2</v>
      </c>
      <c r="C173">
        <f t="shared" si="31"/>
        <v>43876.8</v>
      </c>
      <c r="D173">
        <f t="shared" si="24"/>
        <v>62942.4205958502</v>
      </c>
      <c r="E173">
        <f t="shared" si="30"/>
        <v>228.6</v>
      </c>
      <c r="F173">
        <f t="shared" si="25"/>
        <v>1208.09798775153</v>
      </c>
      <c r="G173">
        <f t="shared" si="26"/>
        <v>191.937007874016</v>
      </c>
      <c r="H173">
        <f t="shared" si="27"/>
        <v>1.35457283831981</v>
      </c>
      <c r="I173">
        <f t="shared" si="28"/>
        <v>-1.70780041684232</v>
      </c>
      <c r="J173" s="20" t="s">
        <v>71</v>
      </c>
      <c r="K173" s="13"/>
      <c r="L173" s="18"/>
      <c r="M173" s="19"/>
      <c r="N173">
        <v>54846</v>
      </c>
      <c r="O173">
        <v>345214</v>
      </c>
    </row>
    <row r="174" spans="1:15">
      <c r="A174" s="17">
        <v>1992</v>
      </c>
      <c r="B174">
        <f t="shared" si="23"/>
        <v>269232.8</v>
      </c>
      <c r="C174">
        <f t="shared" si="31"/>
        <v>44424.8</v>
      </c>
      <c r="D174">
        <f t="shared" si="24"/>
        <v>60604.1670418325</v>
      </c>
      <c r="E174">
        <f t="shared" si="30"/>
        <v>228.6</v>
      </c>
      <c r="F174">
        <f t="shared" si="25"/>
        <v>1177.74628171479</v>
      </c>
      <c r="G174">
        <f t="shared" si="26"/>
        <v>194.334208223972</v>
      </c>
      <c r="H174">
        <f t="shared" si="27"/>
        <v>1.24895160996244</v>
      </c>
      <c r="I174">
        <f t="shared" si="28"/>
        <v>-2.51235465537318</v>
      </c>
      <c r="J174" s="20" t="s">
        <v>72</v>
      </c>
      <c r="K174" s="13"/>
      <c r="L174" s="18"/>
      <c r="M174" s="19" t="s">
        <v>73</v>
      </c>
      <c r="N174">
        <v>55531</v>
      </c>
      <c r="O174">
        <v>336541</v>
      </c>
    </row>
    <row r="175" spans="1:15">
      <c r="A175">
        <v>1993</v>
      </c>
      <c r="B175">
        <f t="shared" si="23"/>
        <v>258611.2</v>
      </c>
      <c r="C175">
        <f t="shared" si="31"/>
        <v>44912.8</v>
      </c>
      <c r="D175">
        <f t="shared" si="24"/>
        <v>57580.7342227605</v>
      </c>
      <c r="E175">
        <f t="shared" si="30"/>
        <v>228.6</v>
      </c>
      <c r="F175">
        <f t="shared" si="25"/>
        <v>1131.28258967629</v>
      </c>
      <c r="G175">
        <f t="shared" si="26"/>
        <v>196.468941382327</v>
      </c>
      <c r="H175">
        <f t="shared" si="27"/>
        <v>1.09848553060453</v>
      </c>
      <c r="I175">
        <f t="shared" si="28"/>
        <v>-3.94513595668889</v>
      </c>
      <c r="K175" s="13"/>
      <c r="L175" s="18"/>
      <c r="M175" s="19"/>
      <c r="N175">
        <v>56141</v>
      </c>
      <c r="O175">
        <v>323264</v>
      </c>
    </row>
    <row r="176" spans="1:15">
      <c r="A176">
        <v>1994</v>
      </c>
      <c r="B176">
        <f t="shared" si="23"/>
        <v>283339.2</v>
      </c>
      <c r="C176">
        <f t="shared" si="31"/>
        <v>45510.4</v>
      </c>
      <c r="D176">
        <f t="shared" si="24"/>
        <v>62258.1212206441</v>
      </c>
      <c r="E176">
        <f t="shared" si="30"/>
        <v>228.6</v>
      </c>
      <c r="F176">
        <f t="shared" si="25"/>
        <v>1239.45406824147</v>
      </c>
      <c r="G176">
        <f t="shared" si="26"/>
        <v>199.083114610674</v>
      </c>
      <c r="H176">
        <f t="shared" si="27"/>
        <v>1.33057836518765</v>
      </c>
      <c r="I176">
        <f t="shared" si="28"/>
        <v>9.56184418926961</v>
      </c>
      <c r="K176" s="13"/>
      <c r="L176" s="18"/>
      <c r="M176" s="19"/>
      <c r="N176">
        <v>56888</v>
      </c>
      <c r="O176">
        <v>354174</v>
      </c>
    </row>
    <row r="177" spans="1:15">
      <c r="A177">
        <v>1995</v>
      </c>
      <c r="B177">
        <f t="shared" si="23"/>
        <v>311188</v>
      </c>
      <c r="C177">
        <f t="shared" si="31"/>
        <v>45786.4</v>
      </c>
      <c r="D177">
        <f t="shared" si="24"/>
        <v>67965.1599601628</v>
      </c>
      <c r="E177">
        <f t="shared" si="30"/>
        <v>228.6</v>
      </c>
      <c r="F177">
        <f t="shared" si="25"/>
        <v>1361.27734033246</v>
      </c>
      <c r="G177">
        <f t="shared" si="26"/>
        <v>200.290463692039</v>
      </c>
      <c r="H177">
        <f t="shared" si="27"/>
        <v>0.606454788356068</v>
      </c>
      <c r="I177">
        <f t="shared" si="28"/>
        <v>9.82878472163389</v>
      </c>
      <c r="K177" s="13"/>
      <c r="L177" s="19" t="s">
        <v>74</v>
      </c>
      <c r="M177" s="19" t="s">
        <v>75</v>
      </c>
      <c r="N177">
        <v>57233</v>
      </c>
      <c r="O177">
        <v>388985</v>
      </c>
    </row>
    <row r="178" spans="1:15">
      <c r="A178">
        <v>1996</v>
      </c>
      <c r="B178">
        <f t="shared" si="23"/>
        <v>330036.8</v>
      </c>
      <c r="C178">
        <f t="shared" si="31"/>
        <v>46396.8</v>
      </c>
      <c r="D178">
        <f t="shared" si="24"/>
        <v>71133.5264501</v>
      </c>
      <c r="E178">
        <f t="shared" si="30"/>
        <v>228.6</v>
      </c>
      <c r="F178">
        <f t="shared" si="25"/>
        <v>1443.73053368329</v>
      </c>
      <c r="G178">
        <f t="shared" si="26"/>
        <v>202.96062992126</v>
      </c>
      <c r="H178">
        <f t="shared" si="27"/>
        <v>1.33314696066954</v>
      </c>
      <c r="I178">
        <f t="shared" si="28"/>
        <v>6.05704590151297</v>
      </c>
      <c r="K178" s="13"/>
      <c r="L178" s="18"/>
      <c r="N178">
        <v>57996</v>
      </c>
      <c r="O178">
        <v>412546</v>
      </c>
    </row>
    <row r="179" spans="1:15">
      <c r="A179">
        <v>1997</v>
      </c>
      <c r="B179">
        <f t="shared" si="23"/>
        <v>375165.6</v>
      </c>
      <c r="C179">
        <f t="shared" si="31"/>
        <v>46921.6</v>
      </c>
      <c r="D179">
        <f t="shared" si="24"/>
        <v>79955.8412330355</v>
      </c>
      <c r="E179">
        <f t="shared" si="30"/>
        <v>228.6</v>
      </c>
      <c r="F179">
        <f t="shared" si="25"/>
        <v>1641.14435695538</v>
      </c>
      <c r="G179">
        <f t="shared" si="26"/>
        <v>205.25634295713</v>
      </c>
      <c r="H179">
        <f t="shared" si="27"/>
        <v>1.13111249051659</v>
      </c>
      <c r="I179">
        <f t="shared" si="28"/>
        <v>13.6738690958099</v>
      </c>
      <c r="K179" s="13"/>
      <c r="L179" s="18"/>
      <c r="M179" s="19"/>
      <c r="N179">
        <v>58652</v>
      </c>
      <c r="O179">
        <v>468957</v>
      </c>
    </row>
    <row r="180" spans="1:15">
      <c r="A180">
        <v>1998</v>
      </c>
      <c r="B180">
        <f t="shared" si="23"/>
        <v>400260.8</v>
      </c>
      <c r="C180">
        <f t="shared" si="31"/>
        <v>47556</v>
      </c>
      <c r="D180">
        <f t="shared" si="24"/>
        <v>84166.2040541677</v>
      </c>
      <c r="E180">
        <f t="shared" si="30"/>
        <v>228.6</v>
      </c>
      <c r="F180">
        <f t="shared" si="25"/>
        <v>1750.92213473316</v>
      </c>
      <c r="G180">
        <f t="shared" si="26"/>
        <v>208.031496062992</v>
      </c>
      <c r="H180">
        <f t="shared" si="27"/>
        <v>1.35204255609357</v>
      </c>
      <c r="I180">
        <f t="shared" si="28"/>
        <v>6.68909942702636</v>
      </c>
      <c r="K180" s="13"/>
      <c r="L180" s="18"/>
      <c r="M180" s="19"/>
      <c r="N180">
        <v>59445</v>
      </c>
      <c r="O180">
        <v>500326</v>
      </c>
    </row>
    <row r="181" spans="1:15">
      <c r="A181">
        <v>1999</v>
      </c>
      <c r="B181">
        <f t="shared" si="23"/>
        <v>433696.8</v>
      </c>
      <c r="C181">
        <f t="shared" si="31"/>
        <v>48284</v>
      </c>
      <c r="D181">
        <f t="shared" si="24"/>
        <v>89822.0528539475</v>
      </c>
      <c r="E181">
        <f t="shared" si="30"/>
        <v>228.6</v>
      </c>
      <c r="F181">
        <f t="shared" si="25"/>
        <v>1897.18635170604</v>
      </c>
      <c r="G181">
        <f t="shared" si="26"/>
        <v>211.216097987752</v>
      </c>
      <c r="H181">
        <f t="shared" si="27"/>
        <v>1.53082681470267</v>
      </c>
      <c r="I181">
        <f t="shared" si="28"/>
        <v>8.35355348312904</v>
      </c>
      <c r="K181" s="13"/>
      <c r="N181">
        <v>60355</v>
      </c>
      <c r="O181">
        <v>542121</v>
      </c>
    </row>
    <row r="182" spans="1:15">
      <c r="A182">
        <v>2000</v>
      </c>
      <c r="B182">
        <f t="shared" si="23"/>
        <v>470787.2</v>
      </c>
      <c r="C182">
        <f t="shared" si="31"/>
        <v>48617.6</v>
      </c>
      <c r="D182">
        <f t="shared" si="24"/>
        <v>96834.7265187915</v>
      </c>
      <c r="E182">
        <f t="shared" si="30"/>
        <v>228.6</v>
      </c>
      <c r="F182">
        <f t="shared" si="25"/>
        <v>2059.4365704287</v>
      </c>
      <c r="G182">
        <f t="shared" si="26"/>
        <v>212.675415573053</v>
      </c>
      <c r="H182">
        <f t="shared" si="27"/>
        <v>0.690912103388286</v>
      </c>
      <c r="I182">
        <f t="shared" si="28"/>
        <v>8.55214979681651</v>
      </c>
      <c r="K182" s="13"/>
      <c r="L182" s="19" t="s">
        <v>74</v>
      </c>
      <c r="M182" s="19" t="s">
        <v>76</v>
      </c>
      <c r="N182">
        <v>60772</v>
      </c>
      <c r="O182">
        <v>588484</v>
      </c>
    </row>
    <row r="183" spans="1:15">
      <c r="A183">
        <v>2001</v>
      </c>
      <c r="B183">
        <f t="shared" si="23"/>
        <v>508521.599999999</v>
      </c>
      <c r="C183">
        <f t="shared" si="31"/>
        <v>48968</v>
      </c>
      <c r="D183">
        <f t="shared" si="24"/>
        <v>103847.737297827</v>
      </c>
      <c r="E183">
        <f t="shared" si="30"/>
        <v>228.6</v>
      </c>
      <c r="F183">
        <f t="shared" si="25"/>
        <v>2224.50393700787</v>
      </c>
      <c r="G183">
        <f t="shared" si="26"/>
        <v>214.208223972004</v>
      </c>
      <c r="H183">
        <f t="shared" si="27"/>
        <v>0.72072665043112</v>
      </c>
      <c r="I183">
        <f t="shared" si="28"/>
        <v>8.01517118562259</v>
      </c>
      <c r="K183" s="13"/>
      <c r="L183" s="18"/>
      <c r="M183" s="19"/>
      <c r="N183">
        <v>61210</v>
      </c>
      <c r="O183">
        <v>635652</v>
      </c>
    </row>
    <row r="184" spans="1:15">
      <c r="A184">
        <v>2002</v>
      </c>
      <c r="B184">
        <f t="shared" si="23"/>
        <v>556527.200000002</v>
      </c>
      <c r="C184">
        <f t="shared" si="31"/>
        <v>49241.6</v>
      </c>
      <c r="D184">
        <f t="shared" si="24"/>
        <v>113019.723160905</v>
      </c>
      <c r="E184">
        <f t="shared" si="30"/>
        <v>228.6</v>
      </c>
      <c r="F184">
        <f t="shared" si="25"/>
        <v>2434.50218722661</v>
      </c>
      <c r="G184">
        <f t="shared" si="26"/>
        <v>215.405074365704</v>
      </c>
      <c r="H184">
        <f t="shared" si="27"/>
        <v>0.558732233295213</v>
      </c>
      <c r="I184">
        <f t="shared" si="28"/>
        <v>9.44022830102062</v>
      </c>
      <c r="K184" s="13"/>
      <c r="L184" s="18"/>
      <c r="N184">
        <v>61552</v>
      </c>
      <c r="O184">
        <v>695659</v>
      </c>
    </row>
    <row r="185" spans="1:15">
      <c r="A185">
        <v>2003</v>
      </c>
      <c r="B185">
        <f t="shared" si="23"/>
        <v>622302.4</v>
      </c>
      <c r="C185">
        <f t="shared" si="31"/>
        <v>49768</v>
      </c>
      <c r="D185">
        <f t="shared" si="24"/>
        <v>125040.668702781</v>
      </c>
      <c r="E185">
        <f t="shared" si="30"/>
        <v>228.6</v>
      </c>
      <c r="F185">
        <f t="shared" si="25"/>
        <v>2722.23272090989</v>
      </c>
      <c r="G185">
        <f t="shared" si="26"/>
        <v>217.707786526684</v>
      </c>
      <c r="H185">
        <f t="shared" si="27"/>
        <v>1.06901481674032</v>
      </c>
      <c r="I185">
        <f t="shared" si="28"/>
        <v>11.8188652773841</v>
      </c>
      <c r="K185" s="13"/>
      <c r="M185" s="19"/>
      <c r="N185">
        <v>62210</v>
      </c>
      <c r="O185">
        <v>777878</v>
      </c>
    </row>
    <row r="186" spans="1:15">
      <c r="A186">
        <v>2004</v>
      </c>
      <c r="B186">
        <f t="shared" si="23"/>
        <v>685768</v>
      </c>
      <c r="C186">
        <f t="shared" si="31"/>
        <v>50156</v>
      </c>
      <c r="D186">
        <f t="shared" si="24"/>
        <v>136727.011723423</v>
      </c>
      <c r="E186">
        <f t="shared" si="30"/>
        <v>228.6</v>
      </c>
      <c r="F186">
        <f t="shared" si="25"/>
        <v>2999.86001749781</v>
      </c>
      <c r="G186">
        <f t="shared" si="26"/>
        <v>219.405074365704</v>
      </c>
      <c r="H186">
        <f t="shared" si="27"/>
        <v>0.77961742485131</v>
      </c>
      <c r="I186">
        <f t="shared" si="28"/>
        <v>10.198514419999</v>
      </c>
      <c r="K186" s="13"/>
      <c r="L186" s="18"/>
      <c r="M186" s="19"/>
      <c r="N186">
        <v>62695</v>
      </c>
      <c r="O186">
        <v>857210</v>
      </c>
    </row>
    <row r="187" spans="1:15">
      <c r="A187">
        <v>2005</v>
      </c>
      <c r="B187">
        <f t="shared" si="23"/>
        <v>767883.199999999</v>
      </c>
      <c r="C187">
        <f t="shared" si="31"/>
        <v>50425.6</v>
      </c>
      <c r="D187">
        <f t="shared" si="24"/>
        <v>152280.42898845</v>
      </c>
      <c r="E187">
        <f t="shared" si="30"/>
        <v>228.6</v>
      </c>
      <c r="F187">
        <f t="shared" si="25"/>
        <v>3359.06911636045</v>
      </c>
      <c r="G187">
        <f t="shared" si="26"/>
        <v>220.584426946632</v>
      </c>
      <c r="H187">
        <f t="shared" si="27"/>
        <v>0.537522928463195</v>
      </c>
      <c r="I187">
        <f t="shared" si="28"/>
        <v>11.9741953546969</v>
      </c>
      <c r="K187" s="13"/>
      <c r="L187" s="19" t="s">
        <v>77</v>
      </c>
      <c r="M187" s="19" t="s">
        <v>78</v>
      </c>
      <c r="N187">
        <v>63032</v>
      </c>
      <c r="O187">
        <v>959854</v>
      </c>
    </row>
    <row r="188" spans="1:15">
      <c r="A188">
        <v>2006</v>
      </c>
      <c r="B188">
        <f t="shared" si="23"/>
        <v>845252.000000001</v>
      </c>
      <c r="C188">
        <f t="shared" si="31"/>
        <v>50841.6</v>
      </c>
      <c r="D188">
        <f t="shared" si="24"/>
        <v>166252.045568983</v>
      </c>
      <c r="E188">
        <f t="shared" si="30"/>
        <v>228.6</v>
      </c>
      <c r="F188">
        <f t="shared" si="25"/>
        <v>3697.51531058618</v>
      </c>
      <c r="G188">
        <f t="shared" si="26"/>
        <v>222.404199475066</v>
      </c>
      <c r="H188">
        <f t="shared" si="27"/>
        <v>0.824977789059525</v>
      </c>
      <c r="I188">
        <f t="shared" si="28"/>
        <v>10.0755948300474</v>
      </c>
      <c r="K188" s="13"/>
      <c r="M188" s="19"/>
      <c r="N188">
        <v>63552</v>
      </c>
      <c r="O188">
        <v>1056565</v>
      </c>
    </row>
    <row r="189" spans="1:15">
      <c r="A189">
        <v>2007</v>
      </c>
      <c r="B189">
        <f t="shared" si="23"/>
        <v>929608.799999998</v>
      </c>
      <c r="C189">
        <f t="shared" si="31"/>
        <v>51201.6</v>
      </c>
      <c r="D189">
        <f t="shared" si="24"/>
        <v>181558.545045467</v>
      </c>
      <c r="E189">
        <f t="shared" si="30"/>
        <v>228.6</v>
      </c>
      <c r="F189">
        <f t="shared" si="25"/>
        <v>4066.53018372703</v>
      </c>
      <c r="G189">
        <f t="shared" si="26"/>
        <v>223.979002624672</v>
      </c>
      <c r="H189">
        <f t="shared" si="27"/>
        <v>0.708081570996979</v>
      </c>
      <c r="I189">
        <f t="shared" si="28"/>
        <v>9.98007694746626</v>
      </c>
      <c r="K189" s="13"/>
      <c r="L189" s="21"/>
      <c r="M189" s="19"/>
      <c r="N189">
        <v>64002</v>
      </c>
      <c r="O189">
        <v>1162011</v>
      </c>
    </row>
    <row r="190" spans="1:15">
      <c r="A190">
        <v>2008</v>
      </c>
      <c r="B190">
        <f t="shared" si="23"/>
        <v>1018889.6</v>
      </c>
      <c r="C190">
        <f t="shared" si="31"/>
        <v>51886.4</v>
      </c>
      <c r="D190">
        <f t="shared" si="24"/>
        <v>196369.299084153</v>
      </c>
      <c r="E190">
        <f t="shared" si="30"/>
        <v>228.6</v>
      </c>
      <c r="F190">
        <f t="shared" si="25"/>
        <v>4457.08486439195</v>
      </c>
      <c r="G190">
        <f t="shared" si="26"/>
        <v>226.974628171479</v>
      </c>
      <c r="H190">
        <f t="shared" si="27"/>
        <v>1.33745820443111</v>
      </c>
      <c r="I190">
        <f t="shared" si="28"/>
        <v>9.60412595061507</v>
      </c>
      <c r="K190" s="13"/>
      <c r="L190" s="21"/>
      <c r="N190">
        <v>64858</v>
      </c>
      <c r="O190">
        <v>1273612</v>
      </c>
    </row>
    <row r="191" spans="1:15">
      <c r="A191">
        <v>2009</v>
      </c>
      <c r="B191">
        <f t="shared" si="23"/>
        <v>1073696.8</v>
      </c>
      <c r="C191">
        <f t="shared" si="31"/>
        <v>52201.6</v>
      </c>
      <c r="D191">
        <f t="shared" si="24"/>
        <v>205682.737693864</v>
      </c>
      <c r="E191">
        <f t="shared" si="30"/>
        <v>228.6</v>
      </c>
      <c r="F191">
        <f t="shared" si="25"/>
        <v>4696.83639545057</v>
      </c>
      <c r="G191">
        <f t="shared" si="26"/>
        <v>228.353455818023</v>
      </c>
      <c r="H191">
        <f t="shared" si="27"/>
        <v>0.607480958401431</v>
      </c>
      <c r="I191">
        <f t="shared" si="28"/>
        <v>5.37911074958483</v>
      </c>
      <c r="K191" s="13"/>
      <c r="L191" s="21"/>
      <c r="M191" s="19"/>
      <c r="N191">
        <v>65252</v>
      </c>
      <c r="O191">
        <v>1342121</v>
      </c>
    </row>
    <row r="192" spans="1:15">
      <c r="A192">
        <v>2010</v>
      </c>
      <c r="B192">
        <f t="shared" si="23"/>
        <v>1145960.8</v>
      </c>
      <c r="C192">
        <f t="shared" si="31"/>
        <v>52788</v>
      </c>
      <c r="D192">
        <f t="shared" si="24"/>
        <v>217087.36834129</v>
      </c>
      <c r="E192">
        <f t="shared" si="30"/>
        <v>228.6</v>
      </c>
      <c r="F192">
        <f t="shared" si="25"/>
        <v>5012.95188101488</v>
      </c>
      <c r="G192">
        <f t="shared" si="26"/>
        <v>230.918635170604</v>
      </c>
      <c r="H192">
        <f t="shared" si="27"/>
        <v>1.12333721571753</v>
      </c>
      <c r="I192">
        <f t="shared" si="28"/>
        <v>6.73039167109375</v>
      </c>
      <c r="K192" s="13"/>
      <c r="L192" s="19" t="s">
        <v>79</v>
      </c>
      <c r="M192" t="s">
        <v>80</v>
      </c>
      <c r="N192">
        <v>65985</v>
      </c>
      <c r="O192">
        <v>1432451</v>
      </c>
    </row>
    <row r="193" spans="1:15">
      <c r="A193">
        <v>2011</v>
      </c>
      <c r="B193">
        <f t="shared" si="23"/>
        <v>1245588</v>
      </c>
      <c r="C193">
        <f t="shared" si="31"/>
        <v>53216.8</v>
      </c>
      <c r="D193">
        <f t="shared" si="24"/>
        <v>234059.169284887</v>
      </c>
      <c r="E193">
        <f t="shared" si="30"/>
        <v>228.6</v>
      </c>
      <c r="F193">
        <f t="shared" si="25"/>
        <v>5448.76640419946</v>
      </c>
      <c r="G193">
        <f t="shared" si="26"/>
        <v>232.794400699913</v>
      </c>
      <c r="H193">
        <f t="shared" si="27"/>
        <v>0.812305827081912</v>
      </c>
      <c r="I193">
        <f t="shared" si="28"/>
        <v>8.69377032792008</v>
      </c>
      <c r="K193" s="13"/>
      <c r="L193" s="21"/>
      <c r="M193" s="19"/>
      <c r="N193">
        <v>66521</v>
      </c>
      <c r="O193">
        <v>1556985</v>
      </c>
    </row>
    <row r="194" spans="1:15">
      <c r="A194">
        <v>2012</v>
      </c>
      <c r="B194">
        <f t="shared" ref="B194:B207" si="32">C194*D194/10000</f>
        <v>1325476</v>
      </c>
      <c r="C194">
        <f t="shared" si="31"/>
        <v>53696</v>
      </c>
      <c r="D194">
        <f t="shared" ref="D194:D207" si="33">O194/N194*10000</f>
        <v>246848.182359952</v>
      </c>
      <c r="E194">
        <f t="shared" si="30"/>
        <v>228.6</v>
      </c>
      <c r="F194">
        <f t="shared" ref="F194:F207" si="34">B194/E194</f>
        <v>5798.23272090988</v>
      </c>
      <c r="G194">
        <f t="shared" si="26"/>
        <v>234.890638670166</v>
      </c>
      <c r="H194">
        <f t="shared" si="27"/>
        <v>0.900467521534553</v>
      </c>
      <c r="I194">
        <f t="shared" si="28"/>
        <v>6.41367771686955</v>
      </c>
      <c r="K194" s="13"/>
      <c r="L194" s="21"/>
      <c r="M194" s="19"/>
      <c r="N194">
        <v>67120</v>
      </c>
      <c r="O194">
        <v>1656845</v>
      </c>
    </row>
    <row r="195" spans="1:15">
      <c r="A195">
        <v>2013</v>
      </c>
      <c r="B195">
        <f t="shared" si="32"/>
        <v>1405060</v>
      </c>
      <c r="C195">
        <f t="shared" si="31"/>
        <v>54206.4</v>
      </c>
      <c r="D195">
        <f t="shared" si="33"/>
        <v>259205.555063609</v>
      </c>
      <c r="E195">
        <f t="shared" si="30"/>
        <v>228.6</v>
      </c>
      <c r="F195">
        <f t="shared" si="34"/>
        <v>6146.36920384953</v>
      </c>
      <c r="G195">
        <f t="shared" ref="G195:G207" si="35">C195/E195</f>
        <v>237.123359580052</v>
      </c>
      <c r="H195">
        <f t="shared" ref="H195:H207" si="36">(N195-N194)/N194*100</f>
        <v>0.950536352800953</v>
      </c>
      <c r="I195">
        <f t="shared" ref="I195:I207" si="37">(B195-B194)/B194*100</f>
        <v>6.00418264834696</v>
      </c>
      <c r="K195" s="13"/>
      <c r="L195" s="21"/>
      <c r="M195" s="19"/>
      <c r="N195">
        <v>67758</v>
      </c>
      <c r="O195">
        <v>1756325</v>
      </c>
    </row>
    <row r="196" spans="1:15">
      <c r="A196">
        <v>2014</v>
      </c>
      <c r="B196">
        <f t="shared" si="32"/>
        <v>1518833.6</v>
      </c>
      <c r="C196">
        <f t="shared" si="31"/>
        <v>54283.2</v>
      </c>
      <c r="D196">
        <f t="shared" si="33"/>
        <v>279798.095911811</v>
      </c>
      <c r="E196">
        <f t="shared" si="30"/>
        <v>228.6</v>
      </c>
      <c r="F196">
        <f t="shared" si="34"/>
        <v>6644.06649168855</v>
      </c>
      <c r="G196">
        <f t="shared" si="35"/>
        <v>237.459317585302</v>
      </c>
      <c r="H196">
        <f t="shared" si="36"/>
        <v>0.141680687151333</v>
      </c>
      <c r="I196">
        <f t="shared" si="37"/>
        <v>8.09741932728853</v>
      </c>
      <c r="K196" s="13"/>
      <c r="L196" s="21"/>
      <c r="N196">
        <v>67854</v>
      </c>
      <c r="O196">
        <v>1898542</v>
      </c>
    </row>
    <row r="197" spans="1:15">
      <c r="A197">
        <v>2015</v>
      </c>
      <c r="B197">
        <f t="shared" si="32"/>
        <v>1626923.2</v>
      </c>
      <c r="C197">
        <f t="shared" si="31"/>
        <v>54374.4</v>
      </c>
      <c r="D197">
        <f t="shared" si="33"/>
        <v>299207.56826742</v>
      </c>
      <c r="E197">
        <f t="shared" si="30"/>
        <v>228.6</v>
      </c>
      <c r="F197">
        <f t="shared" si="34"/>
        <v>7116.89938757655</v>
      </c>
      <c r="G197">
        <f t="shared" si="35"/>
        <v>237.858267716535</v>
      </c>
      <c r="H197">
        <f t="shared" si="36"/>
        <v>0.168007781413034</v>
      </c>
      <c r="I197">
        <f t="shared" si="37"/>
        <v>7.11661896339389</v>
      </c>
      <c r="K197" s="13"/>
      <c r="L197" s="1" t="s">
        <v>81</v>
      </c>
      <c r="M197" s="19" t="s">
        <v>82</v>
      </c>
      <c r="N197">
        <v>67968</v>
      </c>
      <c r="O197">
        <v>2033654</v>
      </c>
    </row>
    <row r="198" spans="1:15">
      <c r="A198">
        <v>2016</v>
      </c>
      <c r="B198">
        <f t="shared" si="32"/>
        <v>1732892</v>
      </c>
      <c r="C198">
        <f t="shared" si="31"/>
        <v>54521.6</v>
      </c>
      <c r="D198">
        <f t="shared" si="33"/>
        <v>317835.866885785</v>
      </c>
      <c r="E198">
        <f t="shared" si="30"/>
        <v>228.6</v>
      </c>
      <c r="F198">
        <f t="shared" si="34"/>
        <v>7580.45494313212</v>
      </c>
      <c r="G198">
        <f t="shared" si="35"/>
        <v>238.502187226597</v>
      </c>
      <c r="H198">
        <f t="shared" si="36"/>
        <v>0.270715630885122</v>
      </c>
      <c r="I198">
        <f t="shared" si="37"/>
        <v>6.51344820702057</v>
      </c>
      <c r="K198" s="13"/>
      <c r="L198" s="21"/>
      <c r="M198" s="19"/>
      <c r="N198">
        <v>68152</v>
      </c>
      <c r="O198">
        <v>2166115</v>
      </c>
    </row>
    <row r="199" spans="1:15">
      <c r="A199">
        <v>2017</v>
      </c>
      <c r="B199">
        <f t="shared" si="32"/>
        <v>1803724</v>
      </c>
      <c r="C199">
        <f t="shared" si="31"/>
        <v>54480.8</v>
      </c>
      <c r="D199">
        <f t="shared" si="33"/>
        <v>331075.167765525</v>
      </c>
      <c r="E199">
        <f t="shared" si="30"/>
        <v>228.6</v>
      </c>
      <c r="F199">
        <f t="shared" si="34"/>
        <v>7890.30621172354</v>
      </c>
      <c r="G199">
        <f t="shared" si="35"/>
        <v>238.323709536308</v>
      </c>
      <c r="H199">
        <f t="shared" si="36"/>
        <v>-0.0748327268458739</v>
      </c>
      <c r="I199">
        <f t="shared" si="37"/>
        <v>4.08750227942651</v>
      </c>
      <c r="J199" t="s">
        <v>83</v>
      </c>
      <c r="K199" s="13"/>
      <c r="L199" s="18"/>
      <c r="M199" s="22"/>
      <c r="N199">
        <v>68101</v>
      </c>
      <c r="O199">
        <v>2254655</v>
      </c>
    </row>
    <row r="200" spans="1:15">
      <c r="A200">
        <v>2018</v>
      </c>
      <c r="B200">
        <f t="shared" si="32"/>
        <v>1546123.2</v>
      </c>
      <c r="C200">
        <f t="shared" si="31"/>
        <v>53382.4</v>
      </c>
      <c r="D200">
        <f t="shared" si="33"/>
        <v>289631.638892219</v>
      </c>
      <c r="E200">
        <f t="shared" si="30"/>
        <v>228.6</v>
      </c>
      <c r="F200">
        <f t="shared" si="34"/>
        <v>6763.4435695538</v>
      </c>
      <c r="G200">
        <f t="shared" si="35"/>
        <v>233.518810148731</v>
      </c>
      <c r="H200">
        <f t="shared" si="36"/>
        <v>-2.01612311126122</v>
      </c>
      <c r="I200">
        <f t="shared" si="37"/>
        <v>-14.2816084944261</v>
      </c>
      <c r="K200" s="13"/>
      <c r="L200" s="18"/>
      <c r="M200" s="23"/>
      <c r="N200">
        <v>66728</v>
      </c>
      <c r="O200">
        <v>1932654</v>
      </c>
    </row>
    <row r="201" spans="1:15">
      <c r="A201">
        <v>2019</v>
      </c>
      <c r="B201">
        <f t="shared" si="32"/>
        <v>1376096.8</v>
      </c>
      <c r="C201">
        <f t="shared" si="31"/>
        <v>53404</v>
      </c>
      <c r="D201">
        <f t="shared" si="33"/>
        <v>257676.728334956</v>
      </c>
      <c r="E201">
        <f t="shared" si="30"/>
        <v>228.6</v>
      </c>
      <c r="F201">
        <f t="shared" si="34"/>
        <v>6019.67104111986</v>
      </c>
      <c r="G201">
        <f t="shared" si="35"/>
        <v>233.613298337708</v>
      </c>
      <c r="H201">
        <f t="shared" si="36"/>
        <v>0.0404627742476921</v>
      </c>
      <c r="I201">
        <f t="shared" si="37"/>
        <v>-10.9969503077116</v>
      </c>
      <c r="K201" s="13"/>
      <c r="M201" s="23"/>
      <c r="N201">
        <v>66755</v>
      </c>
      <c r="O201">
        <v>1720121</v>
      </c>
    </row>
    <row r="202" spans="1:15">
      <c r="A202">
        <v>2020</v>
      </c>
      <c r="B202">
        <f t="shared" si="32"/>
        <v>1377252</v>
      </c>
      <c r="C202">
        <f t="shared" si="31"/>
        <v>53409.6</v>
      </c>
      <c r="D202">
        <f t="shared" si="33"/>
        <v>257866.001617687</v>
      </c>
      <c r="E202">
        <f t="shared" si="30"/>
        <v>228.6</v>
      </c>
      <c r="F202">
        <f t="shared" si="34"/>
        <v>6024.72440944883</v>
      </c>
      <c r="G202">
        <f t="shared" si="35"/>
        <v>233.637795275591</v>
      </c>
      <c r="H202">
        <f t="shared" si="36"/>
        <v>0.0104861059096697</v>
      </c>
      <c r="I202">
        <f t="shared" si="37"/>
        <v>0.0839475827574423</v>
      </c>
      <c r="K202" s="13"/>
      <c r="L202" s="1" t="s">
        <v>81</v>
      </c>
      <c r="M202" s="19" t="s">
        <v>84</v>
      </c>
      <c r="N202">
        <v>66762</v>
      </c>
      <c r="O202">
        <v>1721565</v>
      </c>
    </row>
    <row r="203" spans="1:15">
      <c r="A203">
        <v>2021</v>
      </c>
      <c r="B203">
        <f t="shared" si="32"/>
        <v>1386289.6</v>
      </c>
      <c r="C203">
        <f t="shared" si="31"/>
        <v>54209.6</v>
      </c>
      <c r="D203">
        <f t="shared" si="33"/>
        <v>255727.693987781</v>
      </c>
      <c r="E203">
        <f t="shared" si="30"/>
        <v>228.6</v>
      </c>
      <c r="F203">
        <f t="shared" si="34"/>
        <v>6064.25896762905</v>
      </c>
      <c r="G203">
        <f t="shared" si="35"/>
        <v>237.137357830271</v>
      </c>
      <c r="H203">
        <f t="shared" si="36"/>
        <v>1.49785806296995</v>
      </c>
      <c r="I203">
        <f t="shared" si="37"/>
        <v>0.656205255102178</v>
      </c>
      <c r="K203" s="13"/>
      <c r="L203" s="18"/>
      <c r="M203" s="23"/>
      <c r="N203">
        <v>67762</v>
      </c>
      <c r="O203">
        <v>1732862</v>
      </c>
    </row>
    <row r="204" spans="1:15">
      <c r="A204">
        <v>2022</v>
      </c>
      <c r="B204">
        <f t="shared" si="32"/>
        <v>1473911.2</v>
      </c>
      <c r="C204">
        <f t="shared" si="31"/>
        <v>54386.24</v>
      </c>
      <c r="D204">
        <f t="shared" si="33"/>
        <v>271008.107933183</v>
      </c>
      <c r="E204">
        <f t="shared" si="30"/>
        <v>228.6</v>
      </c>
      <c r="F204">
        <f t="shared" si="34"/>
        <v>6447.55555555555</v>
      </c>
      <c r="G204">
        <f t="shared" si="35"/>
        <v>237.910061242345</v>
      </c>
      <c r="H204">
        <f t="shared" si="36"/>
        <v>0.325846344558902</v>
      </c>
      <c r="I204">
        <f t="shared" si="37"/>
        <v>6.32058409729094</v>
      </c>
      <c r="J204" t="s">
        <v>85</v>
      </c>
      <c r="K204" s="13"/>
      <c r="L204" s="18"/>
      <c r="M204" s="23"/>
      <c r="N204">
        <v>67982.8</v>
      </c>
      <c r="O204" s="24">
        <v>1842389</v>
      </c>
    </row>
    <row r="205" spans="1:15">
      <c r="A205">
        <v>2023</v>
      </c>
      <c r="B205">
        <f t="shared" si="32"/>
        <v>1565000.8</v>
      </c>
      <c r="C205">
        <f t="shared" si="31"/>
        <v>54473.6</v>
      </c>
      <c r="D205">
        <f t="shared" si="33"/>
        <v>287295.276978206</v>
      </c>
      <c r="E205">
        <f t="shared" si="30"/>
        <v>228.6</v>
      </c>
      <c r="F205">
        <f t="shared" si="34"/>
        <v>6846.02274715661</v>
      </c>
      <c r="G205">
        <f t="shared" si="35"/>
        <v>238.292213473316</v>
      </c>
      <c r="H205">
        <f t="shared" si="36"/>
        <v>0.160628864948188</v>
      </c>
      <c r="I205">
        <f t="shared" si="37"/>
        <v>6.18012808370006</v>
      </c>
      <c r="K205" s="13"/>
      <c r="L205" s="18"/>
      <c r="M205" s="22"/>
      <c r="N205">
        <v>68092</v>
      </c>
      <c r="O205">
        <v>1956251</v>
      </c>
    </row>
    <row r="206" spans="1:15">
      <c r="A206">
        <v>2024</v>
      </c>
      <c r="B206">
        <f t="shared" si="32"/>
        <v>1667372</v>
      </c>
      <c r="C206">
        <f t="shared" si="31"/>
        <v>54498.4</v>
      </c>
      <c r="D206">
        <f t="shared" si="33"/>
        <v>305948.798496837</v>
      </c>
      <c r="E206">
        <f t="shared" si="30"/>
        <v>228.6</v>
      </c>
      <c r="F206">
        <f t="shared" si="34"/>
        <v>7293.84076990377</v>
      </c>
      <c r="G206">
        <f t="shared" si="35"/>
        <v>238.400699912511</v>
      </c>
      <c r="H206">
        <f t="shared" si="36"/>
        <v>0.0455266404276567</v>
      </c>
      <c r="I206">
        <f t="shared" si="37"/>
        <v>6.54128739103531</v>
      </c>
      <c r="K206" s="13"/>
      <c r="L206" s="18"/>
      <c r="M206" s="23"/>
      <c r="N206">
        <v>68123</v>
      </c>
      <c r="O206">
        <v>2084215</v>
      </c>
    </row>
    <row r="207" spans="1:15">
      <c r="A207">
        <v>2025</v>
      </c>
      <c r="B207">
        <f t="shared" si="32"/>
        <v>1760152.8</v>
      </c>
      <c r="C207">
        <f t="shared" si="31"/>
        <v>54496.8</v>
      </c>
      <c r="D207">
        <f t="shared" si="33"/>
        <v>322982.780640331</v>
      </c>
      <c r="E207">
        <v>228.6</v>
      </c>
      <c r="F207">
        <f t="shared" si="34"/>
        <v>7699.7060367454</v>
      </c>
      <c r="G207">
        <f t="shared" si="35"/>
        <v>238.393700787402</v>
      </c>
      <c r="H207">
        <f t="shared" si="36"/>
        <v>-0.00293586600707544</v>
      </c>
      <c r="I207">
        <f t="shared" si="37"/>
        <v>5.56449310651712</v>
      </c>
      <c r="K207" s="13"/>
      <c r="L207" s="18" t="s">
        <v>86</v>
      </c>
      <c r="M207" s="23" t="s">
        <v>87</v>
      </c>
      <c r="N207">
        <v>68121</v>
      </c>
      <c r="O207">
        <v>2200191</v>
      </c>
    </row>
    <row r="208" spans="12:13">
      <c r="L208" s="18"/>
      <c r="M208" s="22"/>
    </row>
    <row r="209" spans="13:13">
      <c r="M209" s="19"/>
    </row>
    <row r="210" spans="13:13">
      <c r="M210" s="19"/>
    </row>
  </sheetData>
  <mergeCells count="21">
    <mergeCell ref="K2:K100"/>
    <mergeCell ref="L2:L20"/>
    <mergeCell ref="L21:L54"/>
    <mergeCell ref="L55:L88"/>
    <mergeCell ref="L89:L91"/>
    <mergeCell ref="L92:L100"/>
    <mergeCell ref="L103:L104"/>
    <mergeCell ref="L105:L127"/>
    <mergeCell ref="L128:L131"/>
    <mergeCell ref="M92:M94"/>
    <mergeCell ref="M95:M97"/>
    <mergeCell ref="M98:M100"/>
    <mergeCell ref="M102:M104"/>
    <mergeCell ref="M105:M107"/>
    <mergeCell ref="M108:M110"/>
    <mergeCell ref="M111:M113"/>
    <mergeCell ref="M114:M116"/>
    <mergeCell ref="M117:M119"/>
    <mergeCell ref="M120:M125"/>
    <mergeCell ref="M126:M129"/>
    <mergeCell ref="M130:M131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KRJ2-AN00</dc:creator>
  <cp:lastModifiedBy>滨蜀23333</cp:lastModifiedBy>
  <dcterms:created xsi:type="dcterms:W3CDTF">2022-11-18T00:45:00Z</dcterms:created>
  <dcterms:modified xsi:type="dcterms:W3CDTF">2022-12-07T13:00:13Z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5A21A0D70A094AC69320AAECADA7B0C5</vt:lpwstr>
  </property>
  <property fmtid="{D5CDD505-2E9C-101B-9397-08002B2CF9AE}" pid="3" name="KSOProductBuildVer">
    <vt:lpwstr>2052-11.1.0.12980</vt:lpwstr>
  </property>
</Properties>
</file>