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4225" windowHeight="12540" activeTab="0"/>
  </bookViews>
  <sheets>
    <sheet name="彭清" sheetId="1" r:id="rId1"/>
  </sheets>
  <calcPr calcId="144525"/>
</workbook>
</file>

<file path=xl/sharedStrings.xml><?xml version="1.0" encoding="utf-8"?>
<sst xmlns="http://schemas.openxmlformats.org/spreadsheetml/2006/main" uniqueCount="427" count="427">
  <si>
    <t>&lt;th&gt;&lt;/th&gt;</t>
  </si>
  <si>
    <t>&lt;b&gt;彭清&lt;/b&gt;线路</t>
  </si>
  <si>
    <t>起点</t>
  </si>
  <si>
    <t>终点</t>
  </si>
  <si>
    <t>里程px</t>
  </si>
  <si>
    <t>标志色色块</t>
  </si>
  <si>
    <t>彭清1号线</t>
  </si>
  <si>
    <t>三家店</t>
  </si>
  <si>
    <t>环球影城</t>
  </si>
  <si>
    <t>191,30,45</t>
  </si>
  <si>
    <t>彭清2号线</t>
  </si>
  <si>
    <t>&lt;i&gt;环线&lt;/i&gt;</t>
  </si>
  <si>
    <t>46,49,146</t>
  </si>
  <si>
    <t>彭清3号线</t>
  </si>
  <si>
    <t>青龙湖</t>
  </si>
  <si>
    <t>徐辛庄</t>
  </si>
  <si>
    <t>150,51,52</t>
  </si>
  <si>
    <t>彭清4号线</t>
  </si>
  <si>
    <t>明川大街</t>
  </si>
  <si>
    <t>沙河高教园</t>
  </si>
  <si>
    <t>23,168,157</t>
  </si>
  <si>
    <t>彭清5号线</t>
  </si>
  <si>
    <t>兴寿</t>
  </si>
  <si>
    <t>魏善庄</t>
  </si>
  <si>
    <t>146,39,143</t>
  </si>
  <si>
    <t>彭清6号线</t>
  </si>
  <si>
    <t>辛房</t>
  </si>
  <si>
    <t>胡郎路</t>
  </si>
  <si>
    <t>177,140,59</t>
  </si>
  <si>
    <t>彭清7号线</t>
  </si>
  <si>
    <t>香山</t>
  </si>
  <si>
    <t>205,177,113</t>
  </si>
  <si>
    <t>彭清8号线</t>
  </si>
  <si>
    <t>滨扶示范区</t>
  </si>
  <si>
    <t>朱辛庄</t>
  </si>
  <si>
    <t>45,136,77</t>
  </si>
  <si>
    <t>彭清9号线</t>
  </si>
  <si>
    <t>阳台山</t>
  </si>
  <si>
    <t>天宫院西</t>
  </si>
  <si>
    <t>140,198,63</t>
  </si>
  <si>
    <t>彭清10号线</t>
  </si>
  <si>
    <t>33,170,225</t>
  </si>
  <si>
    <t>彭清11号线</t>
  </si>
  <si>
    <t>城子</t>
  </si>
  <si>
    <t>七级村</t>
  </si>
  <si>
    <t>105,204,224</t>
  </si>
  <si>
    <t>彭清12号线</t>
  </si>
  <si>
    <t>滨兴北路</t>
  </si>
  <si>
    <t>117,76,40</t>
  </si>
  <si>
    <t>彭清13号线</t>
  </si>
  <si>
    <t>白杨西路</t>
  </si>
  <si>
    <t>顺义西站</t>
  </si>
  <si>
    <t>251,176,64</t>
  </si>
  <si>
    <t>彭清14号线</t>
  </si>
  <si>
    <t>张郭庄</t>
  </si>
  <si>
    <t>三号航站楼</t>
  </si>
  <si>
    <t>113,102,88</t>
  </si>
  <si>
    <t>彭清15号线</t>
  </si>
  <si>
    <t>泃河湾</t>
  </si>
  <si>
    <t>102,45,145</t>
  </si>
  <si>
    <t>彭清16号线</t>
  </si>
  <si>
    <t>北安河</t>
  </si>
  <si>
    <t>大灰厂</t>
  </si>
  <si>
    <t>57,181,74</t>
  </si>
  <si>
    <t>彭清17号线</t>
  </si>
  <si>
    <t>中海航天航空博物馆</t>
  </si>
  <si>
    <t>嘉惠湖</t>
  </si>
  <si>
    <t>72,194,198</t>
  </si>
  <si>
    <t>彭清18号线</t>
  </si>
  <si>
    <t>冯村</t>
  </si>
  <si>
    <t>神威大街东</t>
  </si>
  <si>
    <t>237,28,36</t>
  </si>
  <si>
    <t>彭清19号线</t>
  </si>
  <si>
    <t>昌平北站</t>
  </si>
  <si>
    <t>大兴新城</t>
  </si>
  <si>
    <t>243,153,193</t>
  </si>
  <si>
    <t>彭清20号线</t>
  </si>
  <si>
    <t>密云北站</t>
  </si>
  <si>
    <t>固安南/大兴机场</t>
  </si>
  <si>
    <t>51,50,96</t>
  </si>
  <si>
    <t>彭清21号线</t>
  </si>
  <si>
    <t>良乡机场</t>
  </si>
  <si>
    <t>牛栏山</t>
  </si>
  <si>
    <t>25,69,40</t>
  </si>
  <si>
    <t>彭清22号线</t>
  </si>
  <si>
    <t>东直门</t>
  </si>
  <si>
    <t>杨各庄/三平(贯通S1)/&lt;i&gt;环线&lt;/i&gt;</t>
  </si>
  <si>
    <t>238,148,148</t>
  </si>
  <si>
    <t>彭清23号线</t>
  </si>
  <si>
    <t>南辛房</t>
  </si>
  <si>
    <t>花梨坎</t>
  </si>
  <si>
    <t>142,134,192</t>
  </si>
  <si>
    <t>彭清24号线</t>
  </si>
  <si>
    <t>天秀北路</t>
  </si>
  <si>
    <t>亦庄火车站</t>
  </si>
  <si>
    <t>236,0,140</t>
  </si>
  <si>
    <t>彭清25号线</t>
  </si>
  <si>
    <t>金陵东/周口店火车站</t>
  </si>
  <si>
    <t>红庙</t>
  </si>
  <si>
    <t>242,101,34</t>
  </si>
  <si>
    <t>彭清26号线</t>
  </si>
  <si>
    <t>琉璃渠</t>
  </si>
  <si>
    <t>古城</t>
  </si>
  <si>
    <t>59,35,19</t>
  </si>
  <si>
    <t>彭清27号线</t>
  </si>
  <si>
    <t>南口镇</t>
  </si>
  <si>
    <t>西直门</t>
  </si>
  <si>
    <t>186,107,172</t>
  </si>
  <si>
    <t>彭清28号线</t>
  </si>
  <si>
    <t>广渠东路</t>
  </si>
  <si>
    <t>124,126,50</t>
  </si>
  <si>
    <t>彭清29号线</t>
  </si>
  <si>
    <t>善各庄</t>
  </si>
  <si>
    <t>154,120,181</t>
  </si>
  <si>
    <t>彭清30号线</t>
  </si>
  <si>
    <t>植物园</t>
  </si>
  <si>
    <t>南苑机场</t>
  </si>
  <si>
    <t>71,188,132</t>
  </si>
  <si>
    <t>彭清31号线</t>
  </si>
  <si>
    <t>丰台站</t>
  </si>
  <si>
    <t>郎辛庄</t>
  </si>
  <si>
    <t>150,151,201</t>
  </si>
  <si>
    <t>彭清32号线</t>
  </si>
  <si>
    <t>北苑</t>
  </si>
  <si>
    <t>181,31,120</t>
  </si>
  <si>
    <t>彭清33号线</t>
  </si>
  <si>
    <t>河南村</t>
  </si>
  <si>
    <t>乐高乐园</t>
  </si>
  <si>
    <t>247,148,29</t>
  </si>
  <si>
    <t>机场快轨</t>
  </si>
  <si>
    <t>二号航站楼</t>
  </si>
  <si>
    <t>111,142,200</t>
  </si>
  <si>
    <t>采育线</t>
  </si>
  <si>
    <t>采育</t>
  </si>
  <si>
    <t>249,207,225</t>
  </si>
  <si>
    <t>四环路线</t>
  </si>
  <si>
    <t>129,130,133</t>
  </si>
  <si>
    <t>亦庄t1</t>
  </si>
  <si>
    <t>青云店</t>
  </si>
  <si>
    <t>128,0,74</t>
  </si>
  <si>
    <t>彭清101号线</t>
  </si>
  <si>
    <t>高辛庄</t>
  </si>
  <si>
    <t>潮白新城</t>
  </si>
  <si>
    <t>193,172,134</t>
  </si>
  <si>
    <t>彭清102号线</t>
  </si>
  <si>
    <t>133,195,188</t>
  </si>
  <si>
    <t>彭清103号线</t>
  </si>
  <si>
    <t>生态城</t>
  </si>
  <si>
    <t>通县西</t>
  </si>
  <si>
    <t>115,90,41</t>
  </si>
  <si>
    <t>彭清104号线</t>
  </si>
  <si>
    <t>田府村</t>
  </si>
  <si>
    <t>北堤路</t>
  </si>
  <si>
    <t>186,194,82</t>
  </si>
  <si>
    <t>大厂线</t>
  </si>
  <si>
    <t>花庄</t>
  </si>
  <si>
    <t>大厂东</t>
  </si>
  <si>
    <t>88,88,90</t>
  </si>
  <si>
    <t>&lt;b&gt;通勤铁路&lt;/b&gt;线路</t>
  </si>
  <si>
    <t>S1线</t>
  </si>
  <si>
    <t>宝鼎站/白洋淀火车站</t>
  </si>
  <si>
    <t>丰润东站/桃花园</t>
  </si>
  <si>
    <t>204,102,153</t>
  </si>
  <si>
    <t>S2线</t>
  </si>
  <si>
    <t>彭清北站</t>
  </si>
  <si>
    <t>延庆/将楼</t>
  </si>
  <si>
    <t>166,165,115</t>
  </si>
  <si>
    <t>S3线</t>
  </si>
  <si>
    <t>南口火车站</t>
  </si>
  <si>
    <t>宝鼎东站</t>
  </si>
  <si>
    <t>42,75,160</t>
  </si>
  <si>
    <t>S4线</t>
  </si>
  <si>
    <t>衙门口</t>
  </si>
  <si>
    <t>木城涧</t>
  </si>
  <si>
    <t>23,87,122</t>
  </si>
  <si>
    <t>S5线</t>
  </si>
  <si>
    <t>古北口</t>
  </si>
  <si>
    <t>18,149,95</t>
  </si>
  <si>
    <t>S6线</t>
  </si>
  <si>
    <t>彭清站</t>
  </si>
  <si>
    <t>密云北站/雁栖湖</t>
  </si>
  <si>
    <t>160,205,102</t>
  </si>
  <si>
    <t>S7线</t>
  </si>
  <si>
    <t>沙河大桥</t>
  </si>
  <si>
    <t>彭清东站</t>
  </si>
  <si>
    <t>233,232,65</t>
  </si>
  <si>
    <t>S8线</t>
  </si>
  <si>
    <t>45,103,103</t>
  </si>
  <si>
    <t>S9线</t>
  </si>
  <si>
    <t>彭清南站</t>
  </si>
  <si>
    <t>滨海西站</t>
  </si>
  <si>
    <t>56,56,57</t>
  </si>
  <si>
    <t>&lt;b&gt;钿津&lt;/b&gt;线路</t>
  </si>
  <si>
    <t>钿津1号线</t>
  </si>
  <si>
    <t>汉沽港</t>
  </si>
  <si>
    <t>南港</t>
  </si>
  <si>
    <t>钿津2号线</t>
  </si>
  <si>
    <t>胜芳镇</t>
  </si>
  <si>
    <t>滨海国际机场</t>
  </si>
  <si>
    <t>钿津3号线</t>
  </si>
  <si>
    <t>津榆路</t>
  </si>
  <si>
    <t>辛口</t>
  </si>
  <si>
    <t>钿津4号线</t>
  </si>
  <si>
    <t>豆张庄</t>
  </si>
  <si>
    <t>赛达工业区</t>
  </si>
  <si>
    <t>钿津5号线</t>
  </si>
  <si>
    <t>钿津6号线</t>
  </si>
  <si>
    <t>高王路</t>
  </si>
  <si>
    <t>双桥河</t>
  </si>
  <si>
    <t>241,89,42</t>
  </si>
  <si>
    <t>钿津7号线</t>
  </si>
  <si>
    <t>小淀北</t>
  </si>
  <si>
    <t>静海西</t>
  </si>
  <si>
    <t>139,93,59</t>
  </si>
  <si>
    <t>钿津8号线</t>
  </si>
  <si>
    <t>铁锅店</t>
  </si>
  <si>
    <t>八里坊</t>
  </si>
  <si>
    <t>钿津9号线</t>
  </si>
  <si>
    <t>钿津西站</t>
  </si>
  <si>
    <t>城樾府</t>
  </si>
  <si>
    <t>钿津10号线</t>
  </si>
  <si>
    <t>永宁道</t>
  </si>
  <si>
    <t>滨梅生态城</t>
  </si>
  <si>
    <t>钿津11号线</t>
  </si>
  <si>
    <t>西营门</t>
  </si>
  <si>
    <t>老圈</t>
  </si>
  <si>
    <t>174,218,245</t>
  </si>
  <si>
    <t>钿津12号线</t>
  </si>
  <si>
    <t>青沙路</t>
  </si>
  <si>
    <t>海洋高新区</t>
  </si>
  <si>
    <t>钿津13号线</t>
  </si>
  <si>
    <t>数码城</t>
  </si>
  <si>
    <t>夏湖路</t>
  </si>
  <si>
    <t>209,150,195</t>
  </si>
  <si>
    <t>钿津14号线</t>
  </si>
  <si>
    <t>小南河</t>
  </si>
  <si>
    <t>69,124,85</t>
  </si>
  <si>
    <t>钿津15号线</t>
  </si>
  <si>
    <t>机械研究院</t>
  </si>
  <si>
    <t>205,166,102</t>
  </si>
  <si>
    <t>钿津16号线</t>
  </si>
  <si>
    <t>岳家园</t>
  </si>
  <si>
    <t>丰产河</t>
  </si>
  <si>
    <t>钿津17号线</t>
  </si>
  <si>
    <t>当城</t>
  </si>
  <si>
    <t>新北大港</t>
  </si>
  <si>
    <t>钿津18号线</t>
  </si>
  <si>
    <t>东赵庄</t>
  </si>
  <si>
    <t>凯润集团</t>
  </si>
  <si>
    <t>214,69,153</t>
  </si>
  <si>
    <t>钿津19号线</t>
  </si>
  <si>
    <t>钿津站</t>
  </si>
  <si>
    <t>创新路</t>
  </si>
  <si>
    <t>255,242,0</t>
  </si>
  <si>
    <t>钿津20号线</t>
  </si>
  <si>
    <t>前后寨</t>
  </si>
  <si>
    <t>高沙岭</t>
  </si>
  <si>
    <t>177,133,52</t>
  </si>
  <si>
    <t>钿津21号线</t>
  </si>
  <si>
    <t>沧海四十路</t>
  </si>
  <si>
    <t>方特</t>
  </si>
  <si>
    <t>钿津22号线</t>
  </si>
  <si>
    <t>傅海道</t>
  </si>
  <si>
    <t>新港八路</t>
  </si>
  <si>
    <t>14,117,188</t>
  </si>
  <si>
    <t>钿津23号线</t>
  </si>
  <si>
    <t>武清站</t>
  </si>
  <si>
    <t>齐心庄</t>
  </si>
  <si>
    <t>240,90,107</t>
  </si>
  <si>
    <t>钿津24号线</t>
  </si>
  <si>
    <t>沙井子</t>
  </si>
  <si>
    <t>宁河赵庄</t>
  </si>
  <si>
    <t>钿津25号线</t>
  </si>
  <si>
    <t>新港火车站/北塘湖</t>
  </si>
  <si>
    <t>108,204,223</t>
  </si>
  <si>
    <t>钿津26号线</t>
  </si>
  <si>
    <t>安泰园</t>
  </si>
  <si>
    <t>曹妃甸新区</t>
  </si>
  <si>
    <t>钿津27号线</t>
  </si>
  <si>
    <t>外滩公园</t>
  </si>
  <si>
    <t>邮轮母港</t>
  </si>
  <si>
    <t>145,204,124</t>
  </si>
  <si>
    <t>&lt;b&gt;郎房&lt;/b&gt;线路</t>
  </si>
  <si>
    <t>郎房1号线</t>
  </si>
  <si>
    <t>195,79,74</t>
  </si>
  <si>
    <t>郎房2号线</t>
  </si>
  <si>
    <t>芦庄南</t>
  </si>
  <si>
    <t>郎房开发区</t>
  </si>
  <si>
    <t>195,193,71</t>
  </si>
  <si>
    <t>郎房3号线</t>
  </si>
  <si>
    <t>把什营</t>
  </si>
  <si>
    <t>雅园</t>
  </si>
  <si>
    <t>0,150,91</t>
  </si>
  <si>
    <t>郎房4号线</t>
  </si>
  <si>
    <t>柴家务/芒店</t>
  </si>
  <si>
    <t>郎房东站</t>
  </si>
  <si>
    <t>74,65,154</t>
  </si>
  <si>
    <t>新航城三城联络线</t>
  </si>
  <si>
    <t>北旺镇/胜芳镇</t>
  </si>
  <si>
    <t>西坛</t>
  </si>
  <si>
    <t>38,163,220</t>
  </si>
  <si>
    <t>&lt;b&gt;塘山&lt;/b&gt;线路</t>
  </si>
  <si>
    <t>塘山1号线</t>
  </si>
  <si>
    <t>新军屯</t>
  </si>
  <si>
    <t>五里屯</t>
  </si>
  <si>
    <t>塘山2号线</t>
  </si>
  <si>
    <t>光新庄</t>
  </si>
  <si>
    <t>七道桥南</t>
  </si>
  <si>
    <t>塘山3号线</t>
  </si>
  <si>
    <t>塘山4号线</t>
  </si>
  <si>
    <t>欢喜庄</t>
  </si>
  <si>
    <t>广播电视大学</t>
  </si>
  <si>
    <t>塘山5号线</t>
  </si>
  <si>
    <t>中门庄</t>
  </si>
  <si>
    <t>麦块乐园</t>
  </si>
  <si>
    <t>塘山6号线</t>
  </si>
  <si>
    <t>岔河镇</t>
  </si>
  <si>
    <t>张丁庄</t>
  </si>
  <si>
    <t>塘山7号线</t>
  </si>
  <si>
    <t>瓦房庄</t>
  </si>
  <si>
    <t>卑家店</t>
  </si>
  <si>
    <t>塘山8号线</t>
  </si>
  <si>
    <t>新河嘉园</t>
  </si>
  <si>
    <t>郝庄</t>
  </si>
  <si>
    <t>塘山9号线</t>
  </si>
  <si>
    <t>开平赵庄</t>
  </si>
  <si>
    <t>王盼庄</t>
  </si>
  <si>
    <t>238,32,124</t>
  </si>
  <si>
    <t>塘山10号线</t>
  </si>
  <si>
    <t>三女河机场</t>
  </si>
  <si>
    <t>刘家营</t>
  </si>
  <si>
    <t>8,103,57</t>
  </si>
  <si>
    <t>塘山11号线</t>
  </si>
  <si>
    <t>曹家洼</t>
  </si>
  <si>
    <t>西老治</t>
  </si>
  <si>
    <t>塘山12号线</t>
  </si>
  <si>
    <t>安顺街</t>
  </si>
  <si>
    <t>彭东生态园</t>
  </si>
  <si>
    <t>塘山13号线</t>
  </si>
  <si>
    <t>静思园</t>
  </si>
  <si>
    <t>尖各庄</t>
  </si>
  <si>
    <t>塘山14号线</t>
  </si>
  <si>
    <t>塘柏路</t>
  </si>
  <si>
    <t>黑沿子</t>
  </si>
  <si>
    <t>塘山15号线</t>
  </si>
  <si>
    <t>王庄子</t>
  </si>
  <si>
    <t>塘山16号线</t>
  </si>
  <si>
    <t>开滦</t>
  </si>
  <si>
    <t>北兴村</t>
  </si>
  <si>
    <t>122,48,85</t>
  </si>
  <si>
    <t>塘山17号线</t>
  </si>
  <si>
    <t>职教城</t>
  </si>
  <si>
    <t>玖江大道</t>
  </si>
  <si>
    <t>122,100,111</t>
  </si>
  <si>
    <t>塘山18号线</t>
  </si>
  <si>
    <t>曹妃甸南</t>
  </si>
  <si>
    <t>&lt;b&gt;延庆&lt;/b&gt;线路</t>
  </si>
  <si>
    <t>延庆有轨电车1路</t>
  </si>
  <si>
    <t>延庆北站</t>
  </si>
  <si>
    <t>延庆</t>
  </si>
  <si>
    <t>延庆有轨电车2路</t>
  </si>
  <si>
    <t>世园西</t>
  </si>
  <si>
    <t>广积屯</t>
  </si>
  <si>
    <t>延庆有轨电车3路</t>
  </si>
  <si>
    <t>莲花池村</t>
  </si>
  <si>
    <t>世园会北路</t>
  </si>
  <si>
    <t>&lt;b&gt;将楼&lt;/b&gt;线路</t>
  </si>
  <si>
    <t>将楼1号线</t>
  </si>
  <si>
    <t>二台子</t>
  </si>
  <si>
    <t>东湾子</t>
  </si>
  <si>
    <t>将楼2号线</t>
  </si>
  <si>
    <t>卧龙山北</t>
  </si>
  <si>
    <t>长征地</t>
  </si>
  <si>
    <t>将楼3号线</t>
  </si>
  <si>
    <t>将楼</t>
  </si>
  <si>
    <t>里东窑</t>
  </si>
  <si>
    <t>将楼4号线</t>
  </si>
  <si>
    <t>万全西环</t>
  </si>
  <si>
    <t>宁远机场</t>
  </si>
  <si>
    <t>将楼5号线</t>
  </si>
  <si>
    <t>东山坡</t>
  </si>
  <si>
    <t>平门大街</t>
  </si>
  <si>
    <t>将楼6号线</t>
  </si>
  <si>
    <t>河子西</t>
  </si>
  <si>
    <t>泡沙河</t>
  </si>
  <si>
    <t>&lt;b&gt;雄安&lt;/b&gt;线路</t>
  </si>
  <si>
    <t>雄安1号线</t>
  </si>
  <si>
    <t>于家庄</t>
  </si>
  <si>
    <t>白洋淀</t>
  </si>
  <si>
    <t>雄安2号线</t>
  </si>
  <si>
    <t>顾家村</t>
  </si>
  <si>
    <t>三合镇西</t>
  </si>
  <si>
    <t>雄安3号线</t>
  </si>
  <si>
    <t>梁庄</t>
  </si>
  <si>
    <t>常庄东</t>
  </si>
  <si>
    <t>雄安4号线</t>
  </si>
  <si>
    <t>大阳村</t>
  </si>
  <si>
    <t>中蔡村</t>
  </si>
  <si>
    <t>雄安5号线</t>
  </si>
  <si>
    <t>刘庄村</t>
  </si>
  <si>
    <t>&lt;b&gt;宝鼎&lt;/b&gt;线路</t>
  </si>
  <si>
    <t>宝鼎1号线</t>
  </si>
  <si>
    <t>春晖路</t>
  </si>
  <si>
    <t>宝鼎2号线</t>
  </si>
  <si>
    <t>北庞村</t>
  </si>
  <si>
    <t>南大冉</t>
  </si>
  <si>
    <t>宝鼎3号线</t>
  </si>
  <si>
    <t>宝鼎4号线</t>
  </si>
  <si>
    <t>南郎路</t>
  </si>
  <si>
    <t>要庄</t>
  </si>
  <si>
    <t>43,182,115</t>
  </si>
  <si>
    <t>宝鼎5号线</t>
  </si>
  <si>
    <t>平陵</t>
  </si>
  <si>
    <t>宝鼎6号线</t>
  </si>
  <si>
    <t>列车博览园东</t>
  </si>
  <si>
    <t>小车村</t>
  </si>
  <si>
    <t>宝鼎7号线</t>
  </si>
  <si>
    <t>七一西路西口</t>
  </si>
  <si>
    <t>宝鼎8号线</t>
  </si>
  <si>
    <t>政法学院</t>
  </si>
  <si>
    <t>黄花沟东</t>
  </si>
  <si>
    <t>宝鼎9号线</t>
  </si>
  <si>
    <t>文明路</t>
  </si>
  <si>
    <t>外环立交</t>
  </si>
  <si>
    <t>北郊线</t>
  </si>
  <si>
    <t>南隆善</t>
  </si>
  <si>
    <t>km</t>
  </si>
</sst>
</file>

<file path=xl/styles.xml><?xml version="1.0" encoding="utf-8"?>
<styleSheet xmlns="http://schemas.openxmlformats.org/spreadsheetml/2006/main">
  <numFmts count="2">
    <numFmt numFmtId="0" formatCode="General"/>
    <numFmt numFmtId="3" formatCode="#,##0"/>
  </numFmts>
  <fonts count="2">
    <font>
      <name val="宋体"/>
      <sz val="11"/>
    </font>
    <font>
      <name val="宋体"/>
      <charset val="134"/>
      <sz val="11"/>
      <color rgb="FF000000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3" fontId="1" fillId="0" borderId="0" xfId="0" applyNumberFormat="1">
      <alignment vertical="center"/>
    </xf>
    <xf numFmtId="3" fontId="1" fillId="0" borderId="0" xfId="0" applyNumberFormat="1" quotePrefix="1">
      <alignment vertical="center"/>
    </xf>
    <xf numFmtId="3" fontId="1" fillId="0" borderId="0" xfId="0" applyNumberFormat="1" quotePrefix="1">
      <alignment vertical="center"/>
    </xf>
  </cellXfs>
  <cellStyles count="1">
    <cellStyle name="常规" xfId="0" builtinId="0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I137"/>
  <sheetViews>
    <sheetView tabSelected="1" workbookViewId="0" zoomScale="65">
      <selection activeCell="I24" sqref="I24"/>
    </sheetView>
  </sheetViews>
  <sheetFormatPr defaultRowHeight="13.5" defaultColWidth="9"/>
  <cols>
    <col min="1" max="1" customWidth="1" width="8.8984375" style="0"/>
    <col min="3" max="3" customWidth="1" width="9.6796875" style="0"/>
    <col min="5" max="5" customWidth="1" width="9.0" style="0"/>
    <col min="6" max="6" customWidth="1" width="12.4296875" style="0"/>
    <col min="7" max="7" customWidth="1" width="13.105469" style="0"/>
  </cols>
  <sheetData>
    <row r="1" spans="8:8" ht="15.2">
      <c r="A1" t="s">
        <v>0</v>
      </c>
      <c r="G1">
        <f>SUM(G3:G135)</f>
        <v>6714.829999999999</v>
      </c>
      <c r="H1" t="s">
        <v>426</v>
      </c>
    </row>
    <row r="2" spans="8:8" ht="15.2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tr">
        <f>"里程 共计"&amp;SUM(G3:G44)&amp;"KM"</f>
        <v>里程 共计2410.45KM</v>
      </c>
    </row>
    <row r="3" spans="8:8">
      <c r="A3" t="str">
        <f>"&lt;th style='background-color:rgb("&amp;F3&amp;")'&gt;&lt;/th&gt;"</f>
        <v>&lt;th style='background-color:rgb(191,30,45)'&gt;&lt;/th&gt;</v>
      </c>
      <c r="B3" t="s">
        <v>6</v>
      </c>
      <c r="C3" t="s">
        <v>7</v>
      </c>
      <c r="D3" t="s">
        <v>8</v>
      </c>
      <c r="E3">
        <v>1493.5</v>
      </c>
      <c r="F3" t="s">
        <v>9</v>
      </c>
      <c r="G3">
        <f>(INT(E3*200/51.0366826156299))/100</f>
        <v>58.52</v>
      </c>
    </row>
    <row r="4" spans="8:8">
      <c r="A4" t="str">
        <f>"&lt;th style='background-color:rgb("&amp;F4&amp;")'&gt;&lt;/th&gt;"</f>
        <v>&lt;th style='background-color:rgb(46,49,146)'&gt;&lt;/th&gt;</v>
      </c>
      <c r="B4" t="s">
        <v>10</v>
      </c>
      <c r="C4" t="s">
        <v>11</v>
      </c>
      <c r="D4" t="s">
        <v>11</v>
      </c>
      <c r="E4">
        <v>586.0</v>
      </c>
      <c r="F4" t="s">
        <v>12</v>
      </c>
      <c r="G4">
        <f>(INT(E4*200/51.0366826156299))/100</f>
        <v>22.96</v>
      </c>
    </row>
    <row r="5" spans="8:8">
      <c r="A5" t="str">
        <f>"&lt;th style='background-color:rgb("&amp;F5&amp;")'&gt;&lt;/th&gt;"</f>
        <v>&lt;th style='background-color:rgb(150,51,52)'&gt;&lt;/th&gt;</v>
      </c>
      <c r="B5" t="s">
        <v>13</v>
      </c>
      <c r="C5" t="s">
        <v>14</v>
      </c>
      <c r="D5" t="s">
        <v>15</v>
      </c>
      <c r="E5">
        <v>1676.0</v>
      </c>
      <c r="F5" s="1" t="s">
        <v>16</v>
      </c>
      <c r="G5">
        <f>(INT(E5*200/51.0366826156299))/100</f>
        <v>65.67</v>
      </c>
    </row>
    <row r="6" spans="8:8">
      <c r="A6" t="str">
        <f>"&lt;th style='background-color:rgb("&amp;F6&amp;")'&gt;&lt;/th&gt;"</f>
        <v>&lt;th style='background-color:rgb(23,168,157)'&gt;&lt;/th&gt;</v>
      </c>
      <c r="B6" t="s">
        <v>17</v>
      </c>
      <c r="C6" t="s">
        <v>18</v>
      </c>
      <c r="D6" t="s">
        <v>19</v>
      </c>
      <c r="E6">
        <v>1662.0</v>
      </c>
      <c r="F6" s="2" t="s">
        <v>20</v>
      </c>
      <c r="G6">
        <f>(INT(E6*200/51.0366826156299))/100</f>
        <v>65.12</v>
      </c>
    </row>
    <row r="7" spans="8:8">
      <c r="A7" t="str">
        <f>"&lt;th style='background-color:rgb("&amp;F7&amp;")'&gt;&lt;/th&gt;"</f>
        <v>&lt;th style='background-color:rgb(146,39,143)'&gt;&lt;/th&gt;</v>
      </c>
      <c r="B7" t="s">
        <v>21</v>
      </c>
      <c r="C7" t="s">
        <v>22</v>
      </c>
      <c r="D7" t="s">
        <v>23</v>
      </c>
      <c r="E7">
        <v>1720.7</v>
      </c>
      <c r="F7" t="s">
        <v>24</v>
      </c>
      <c r="G7">
        <f>(INT(E7*200/51.0366826156299))/100</f>
        <v>67.42</v>
      </c>
    </row>
    <row r="8" spans="8:8">
      <c r="A8" t="str">
        <f>"&lt;th style='background-color:rgb("&amp;F8&amp;")'&gt;&lt;/th&gt;"</f>
        <v>&lt;th style='background-color:rgb(177,140,59)'&gt;&lt;/th&gt;</v>
      </c>
      <c r="B8" t="s">
        <v>25</v>
      </c>
      <c r="C8" t="s">
        <v>26</v>
      </c>
      <c r="D8" t="s">
        <v>27</v>
      </c>
      <c r="E8">
        <v>1681.7</v>
      </c>
      <c r="F8" t="s">
        <v>28</v>
      </c>
      <c r="G8">
        <f>(INT(E8*200/51.0366826156299))/100</f>
        <v>65.9</v>
      </c>
    </row>
    <row r="9" spans="8:8">
      <c r="A9" t="str">
        <f>"&lt;th style='background-color:rgb("&amp;F9&amp;")'&gt;&lt;/th&gt;"</f>
        <v>&lt;th style='background-color:rgb(205,177,113)'&gt;&lt;/th&gt;</v>
      </c>
      <c r="B9" t="s">
        <v>29</v>
      </c>
      <c r="C9" t="s">
        <v>30</v>
      </c>
      <c r="D9" t="s">
        <v>8</v>
      </c>
      <c r="E9">
        <v>1482.3</v>
      </c>
      <c r="F9" s="2" t="s">
        <v>31</v>
      </c>
      <c r="G9">
        <f>(INT(E9*200/51.0366826156299))/100</f>
        <v>58.08</v>
      </c>
    </row>
    <row r="10" spans="8:8">
      <c r="A10" t="str">
        <f>"&lt;th style='background-color:rgb("&amp;F10&amp;")'&gt;&lt;/th&gt;"</f>
        <v>&lt;th style='background-color:rgb(45,136,77)'&gt;&lt;/th&gt;</v>
      </c>
      <c r="B10" t="s">
        <v>32</v>
      </c>
      <c r="C10" t="s">
        <v>33</v>
      </c>
      <c r="D10" t="s">
        <v>34</v>
      </c>
      <c r="E10">
        <v>1332.8</v>
      </c>
      <c r="F10" t="s">
        <v>35</v>
      </c>
      <c r="G10">
        <f>(INT(E10*200/51.0366826156299))/100</f>
        <v>52.22</v>
      </c>
    </row>
    <row r="11" spans="8:8">
      <c r="A11" t="str">
        <f>"&lt;th style='background-color:rgb("&amp;F11&amp;")'&gt;&lt;/th&gt;"</f>
        <v>&lt;th style='background-color:rgb(140,198,63)'&gt;&lt;/th&gt;</v>
      </c>
      <c r="B11" t="s">
        <v>36</v>
      </c>
      <c r="C11" t="s">
        <v>37</v>
      </c>
      <c r="D11" t="s">
        <v>38</v>
      </c>
      <c r="E11">
        <v>1598.3</v>
      </c>
      <c r="F11" t="s">
        <v>39</v>
      </c>
      <c r="G11">
        <f>(INT(E11*200/51.0366826156299))/100</f>
        <v>62.63</v>
      </c>
    </row>
    <row r="12" spans="8:8">
      <c r="A12" t="str">
        <f>"&lt;th style='background-color:rgb("&amp;F12&amp;")'&gt;&lt;/th&gt;"</f>
        <v>&lt;th style='background-color:rgb(33,170,225)'&gt;&lt;/th&gt;</v>
      </c>
      <c r="B12" t="s">
        <v>40</v>
      </c>
      <c r="C12" t="s">
        <v>11</v>
      </c>
      <c r="D12" t="s">
        <v>11</v>
      </c>
      <c r="E12">
        <v>1443.4</v>
      </c>
      <c r="F12" s="2" t="s">
        <v>41</v>
      </c>
      <c r="G12">
        <f>(INT(E12*200/51.0366826156299))/100</f>
        <v>56.56</v>
      </c>
    </row>
    <row r="13" spans="8:8">
      <c r="A13" t="str">
        <f>"&lt;th style='background-color:rgb("&amp;F13&amp;")'&gt;&lt;/th&gt;"</f>
        <v>&lt;th style='background-color:rgb(105,204,224)'&gt;&lt;/th&gt;</v>
      </c>
      <c r="B13" t="s">
        <v>42</v>
      </c>
      <c r="C13" t="s">
        <v>43</v>
      </c>
      <c r="D13" t="s">
        <v>44</v>
      </c>
      <c r="E13">
        <v>1700.0</v>
      </c>
      <c r="F13" s="2" t="s">
        <v>45</v>
      </c>
      <c r="G13">
        <f>(INT(E13*200/51.0366826156299))/100</f>
        <v>66.61</v>
      </c>
    </row>
    <row r="14" spans="8:8">
      <c r="A14" t="str">
        <f>"&lt;th style='background-color:rgb("&amp;F14&amp;")'&gt;&lt;/th&gt;"</f>
        <v>&lt;th style='background-color:rgb(117,76,40)'&gt;&lt;/th&gt;</v>
      </c>
      <c r="B14" t="s">
        <v>46</v>
      </c>
      <c r="C14" t="s">
        <v>47</v>
      </c>
      <c r="D14" t="s">
        <v>8</v>
      </c>
      <c r="E14">
        <v>1712.9</v>
      </c>
      <c r="F14" t="s">
        <v>48</v>
      </c>
      <c r="G14">
        <f>(INT(E14*200/51.0366826156299))/100</f>
        <v>67.12</v>
      </c>
    </row>
    <row r="15" spans="8:8">
      <c r="A15" t="str">
        <f>"&lt;th style='background-color:rgb("&amp;F15&amp;")'&gt;&lt;/th&gt;"</f>
        <v>&lt;th style='background-color:rgb(251,176,64)'&gt;&lt;/th&gt;</v>
      </c>
      <c r="B15" t="s">
        <v>49</v>
      </c>
      <c r="C15" t="s">
        <v>50</v>
      </c>
      <c r="D15" t="s">
        <v>51</v>
      </c>
      <c r="E15">
        <v>2050.4</v>
      </c>
      <c r="F15" t="s">
        <v>52</v>
      </c>
      <c r="G15">
        <f>(INT(E15*200/51.0366826156299))/100</f>
        <v>80.35</v>
      </c>
    </row>
    <row r="16" spans="8:8">
      <c r="A16" t="str">
        <f>"&lt;th style='background-color:rgb("&amp;F16&amp;")'&gt;&lt;/th&gt;"</f>
        <v>&lt;th style='background-color:rgb(113,102,88)'&gt;&lt;/th&gt;</v>
      </c>
      <c r="B16" t="s">
        <v>53</v>
      </c>
      <c r="C16" t="s">
        <v>54</v>
      </c>
      <c r="D16" t="s">
        <v>55</v>
      </c>
      <c r="E16">
        <v>1616.7</v>
      </c>
      <c r="F16" t="s">
        <v>56</v>
      </c>
      <c r="G16">
        <f>(INT(E16*200/51.0366826156299))/100</f>
        <v>63.35</v>
      </c>
    </row>
    <row r="17" spans="8:8">
      <c r="A17" t="str">
        <f>"&lt;th style='background-color:rgb("&amp;F17&amp;")'&gt;&lt;/th&gt;"</f>
        <v>&lt;th style='background-color:rgb(102,45,145)'&gt;&lt;/th&gt;</v>
      </c>
      <c r="B17" t="s">
        <v>57</v>
      </c>
      <c r="C17" t="s">
        <v>30</v>
      </c>
      <c r="D17" t="s">
        <v>58</v>
      </c>
      <c r="E17">
        <v>2482.6</v>
      </c>
      <c r="F17" t="s">
        <v>59</v>
      </c>
      <c r="G17">
        <f>(INT(E17*200/51.0366826156299))/100</f>
        <v>97.28</v>
      </c>
    </row>
    <row r="18" spans="8:8">
      <c r="A18" t="str">
        <f>"&lt;th style='background-color:rgb("&amp;F18&amp;")'&gt;&lt;/th&gt;"</f>
        <v>&lt;th style='background-color:rgb(57,181,74)'&gt;&lt;/th&gt;</v>
      </c>
      <c r="B18" t="s">
        <v>60</v>
      </c>
      <c r="C18" t="s">
        <v>61</v>
      </c>
      <c r="D18" t="s">
        <v>62</v>
      </c>
      <c r="E18">
        <v>1463.5</v>
      </c>
      <c r="F18" t="s">
        <v>63</v>
      </c>
      <c r="G18">
        <f>(INT(E18*200/51.0366826156299))/100</f>
        <v>57.35</v>
      </c>
    </row>
    <row r="19" spans="8:8">
      <c r="A19" t="str">
        <f>"&lt;th style='background-color:rgb("&amp;F19&amp;")'&gt;&lt;/th&gt;"</f>
        <v>&lt;th style='background-color:rgb(72,194,198)'&gt;&lt;/th&gt;</v>
      </c>
      <c r="B19" t="s">
        <v>64</v>
      </c>
      <c r="C19" t="s">
        <v>65</v>
      </c>
      <c r="D19" t="s">
        <v>66</v>
      </c>
      <c r="E19">
        <v>1474.6</v>
      </c>
      <c r="F19" s="2" t="s">
        <v>67</v>
      </c>
      <c r="G19">
        <f>(INT(E19*200/51.0366826156299))/100</f>
        <v>57.78</v>
      </c>
    </row>
    <row r="20" spans="8:8">
      <c r="A20" t="str">
        <f>"&lt;th style='background-color:rgb("&amp;F20&amp;")'&gt;&lt;/th&gt;"</f>
        <v>&lt;th style='background-color:rgb(237,28,36)'&gt;&lt;/th&gt;</v>
      </c>
      <c r="B20" t="s">
        <v>68</v>
      </c>
      <c r="C20" t="s">
        <v>69</v>
      </c>
      <c r="D20" t="s">
        <v>70</v>
      </c>
      <c r="E20">
        <v>1745.7</v>
      </c>
      <c r="F20" t="s">
        <v>71</v>
      </c>
      <c r="G20">
        <f>(INT(E20*200/51.0366826156299))/100</f>
        <v>68.4</v>
      </c>
    </row>
    <row r="21" spans="8:8">
      <c r="A21" t="str">
        <f>"&lt;th style='background-color:rgb("&amp;F21&amp;")'&gt;&lt;/th&gt;"</f>
        <v>&lt;th style='background-color:rgb(243,153,193)'&gt;&lt;/th&gt;</v>
      </c>
      <c r="B21" t="s">
        <v>72</v>
      </c>
      <c r="C21" t="s">
        <v>73</v>
      </c>
      <c r="D21" t="s">
        <v>74</v>
      </c>
      <c r="E21">
        <v>1794.0</v>
      </c>
      <c r="F21" s="2" t="s">
        <v>75</v>
      </c>
      <c r="G21">
        <f>(INT(E21*200/51.0366826156299))/100</f>
        <v>70.3</v>
      </c>
    </row>
    <row r="22" spans="8:8">
      <c r="A22" t="str">
        <f>"&lt;th style='background-color:rgb("&amp;F22&amp;")'&gt;&lt;/th&gt;"</f>
        <v>&lt;th style='background-color:rgb(51,50,96)'&gt;&lt;/th&gt;</v>
      </c>
      <c r="B22" t="s">
        <v>76</v>
      </c>
      <c r="C22" t="s">
        <v>77</v>
      </c>
      <c r="D22" t="s">
        <v>78</v>
      </c>
      <c r="E22">
        <v>4199.6</v>
      </c>
      <c r="F22" t="s">
        <v>79</v>
      </c>
      <c r="G22">
        <f>(INT(E22*200/51.0366826156299))/100</f>
        <v>164.57</v>
      </c>
    </row>
    <row r="23" spans="8:8">
      <c r="A23" t="str">
        <f>"&lt;th style='background-color:rgb("&amp;F23&amp;")'&gt;&lt;/th&gt;"</f>
        <v>&lt;th style='background-color:rgb(25,69,40)'&gt;&lt;/th&gt;</v>
      </c>
      <c r="B23" t="s">
        <v>80</v>
      </c>
      <c r="C23" t="s">
        <v>81</v>
      </c>
      <c r="D23" t="s">
        <v>82</v>
      </c>
      <c r="E23">
        <v>2726.0</v>
      </c>
      <c r="F23" t="s">
        <v>83</v>
      </c>
      <c r="G23">
        <f>(INT(E23*200/51.0366826156299))/100</f>
        <v>106.82</v>
      </c>
    </row>
    <row r="24" spans="8:8">
      <c r="A24" t="str">
        <f>"&lt;th style='background-color:rgb("&amp;F24&amp;")'&gt;&lt;/th&gt;"</f>
        <v>&lt;th style='background-color:rgb(238,148,148)'&gt;&lt;/th&gt;</v>
      </c>
      <c r="B24" t="s">
        <v>84</v>
      </c>
      <c r="C24" t="s">
        <v>85</v>
      </c>
      <c r="D24" t="s">
        <v>86</v>
      </c>
      <c r="E24">
        <v>3343.3</v>
      </c>
      <c r="F24" s="2" t="s">
        <v>87</v>
      </c>
      <c r="G24">
        <f>(INT(E24*200/51.0366826156299))/100</f>
        <v>131.01</v>
      </c>
    </row>
    <row r="25" spans="8:8">
      <c r="A25" t="str">
        <f>"&lt;th style='background-color:rgb("&amp;F25&amp;")'&gt;&lt;/th&gt;"</f>
        <v>&lt;th style='background-color:rgb(142,134,192)'&gt;&lt;/th&gt;</v>
      </c>
      <c r="B25" t="s">
        <v>88</v>
      </c>
      <c r="C25" t="s">
        <v>89</v>
      </c>
      <c r="D25" t="s">
        <v>90</v>
      </c>
      <c r="E25">
        <v>1780.5</v>
      </c>
      <c r="F25" s="3" t="s">
        <v>91</v>
      </c>
      <c r="G25">
        <f>(INT(E25*200/51.0366826156299))/100</f>
        <v>69.77</v>
      </c>
    </row>
    <row r="26" spans="8:8">
      <c r="A26" t="str">
        <f>"&lt;th style='background-color:rgb("&amp;F26&amp;")'&gt;&lt;/th&gt;"</f>
        <v>&lt;th style='background-color:rgb(236,0,140)'&gt;&lt;/th&gt;</v>
      </c>
      <c r="B26" t="s">
        <v>92</v>
      </c>
      <c r="C26" t="s">
        <v>93</v>
      </c>
      <c r="D26" t="s">
        <v>94</v>
      </c>
      <c r="E26">
        <v>1680.6</v>
      </c>
      <c r="F26" t="s">
        <v>95</v>
      </c>
      <c r="G26">
        <f>(INT(E26*200/51.0366826156299))/100</f>
        <v>65.85</v>
      </c>
    </row>
    <row r="27" spans="8:8">
      <c r="A27" t="str">
        <f>"&lt;th style='background-color:rgb("&amp;F27&amp;")'&gt;&lt;/th&gt;"</f>
        <v>&lt;th style='background-color:rgb(242,101,34)'&gt;&lt;/th&gt;</v>
      </c>
      <c r="B27" t="s">
        <v>96</v>
      </c>
      <c r="C27" t="s">
        <v>97</v>
      </c>
      <c r="D27" t="s">
        <v>98</v>
      </c>
      <c r="E27">
        <v>1906.8</v>
      </c>
      <c r="F27" t="s">
        <v>99</v>
      </c>
      <c r="G27">
        <f>(INT(E27*200/51.0366826156299))/100</f>
        <v>74.72</v>
      </c>
    </row>
    <row r="28" spans="8:8">
      <c r="A28" t="str">
        <f>"&lt;th style='background-color:rgb("&amp;F28&amp;")'&gt;&lt;/th&gt;"</f>
        <v>&lt;th style='background-color:rgb(59,35,19)'&gt;&lt;/th&gt;</v>
      </c>
      <c r="B28" t="s">
        <v>100</v>
      </c>
      <c r="C28" t="s">
        <v>101</v>
      </c>
      <c r="D28" t="s">
        <v>102</v>
      </c>
      <c r="E28">
        <v>384.0</v>
      </c>
      <c r="F28" t="s">
        <v>103</v>
      </c>
      <c r="G28">
        <f>(INT(E28*200/51.0366826156299))/100</f>
        <v>15.04</v>
      </c>
    </row>
    <row r="29" spans="8:8">
      <c r="A29" t="str">
        <f>"&lt;th style='background-color:rgb("&amp;F29&amp;")'&gt;&lt;/th&gt;"</f>
        <v>&lt;th style='background-color:rgb(186,107,172)'&gt;&lt;/th&gt;</v>
      </c>
      <c r="B29" t="s">
        <v>104</v>
      </c>
      <c r="C29" t="s">
        <v>105</v>
      </c>
      <c r="D29" t="s">
        <v>106</v>
      </c>
      <c r="E29">
        <v>1413.9</v>
      </c>
      <c r="F29" s="2" t="s">
        <v>107</v>
      </c>
      <c r="G29">
        <f>(INT(E29*200/51.0366826156299))/100</f>
        <v>55.4</v>
      </c>
    </row>
    <row r="30" spans="8:8">
      <c r="A30" t="str">
        <f>"&lt;th style='background-color:rgb("&amp;F30&amp;")'&gt;&lt;/th&gt;"</f>
        <v>&lt;th style='background-color:rgb(124,126,50)'&gt;&lt;/th&gt;</v>
      </c>
      <c r="B30" t="s">
        <v>108</v>
      </c>
      <c r="C30" t="s">
        <v>85</v>
      </c>
      <c r="D30" t="s">
        <v>109</v>
      </c>
      <c r="E30">
        <v>278.9</v>
      </c>
      <c r="F30" t="s">
        <v>110</v>
      </c>
      <c r="G30">
        <f>(INT(E30*200/51.0366826156299))/100</f>
        <v>10.92</v>
      </c>
    </row>
    <row r="31" spans="8:8">
      <c r="A31" t="str">
        <f>"&lt;th style='background-color:rgb("&amp;F31&amp;")'&gt;&lt;/th&gt;"</f>
        <v>&lt;th style='background-color:rgb(154,120,181)'&gt;&lt;/th&gt;</v>
      </c>
      <c r="B31" t="s">
        <v>111</v>
      </c>
      <c r="C31" t="s">
        <v>30</v>
      </c>
      <c r="D31" t="s">
        <v>112</v>
      </c>
      <c r="E31">
        <v>663.5</v>
      </c>
      <c r="F31" s="2" t="s">
        <v>113</v>
      </c>
      <c r="G31">
        <f>(INT(E31*200/51.0366826156299))/100</f>
        <v>26.0</v>
      </c>
    </row>
    <row r="32" spans="8:8">
      <c r="A32" t="str">
        <f>"&lt;th style='background-color:rgb("&amp;F32&amp;")'&gt;&lt;/th&gt;"</f>
        <v>&lt;th style='background-color:rgb(71,188,132)'&gt;&lt;/th&gt;</v>
      </c>
      <c r="B32" t="s">
        <v>114</v>
      </c>
      <c r="C32" t="s">
        <v>115</v>
      </c>
      <c r="D32" t="s">
        <v>116</v>
      </c>
      <c r="E32">
        <v>995.1</v>
      </c>
      <c r="F32" s="2" t="s">
        <v>117</v>
      </c>
      <c r="G32">
        <f>(INT(E32*200/51.0366826156299))/100</f>
        <v>38.99</v>
      </c>
    </row>
    <row r="33" spans="8:8">
      <c r="A33" t="str">
        <f>"&lt;th style='background-color:rgb("&amp;F33&amp;")'&gt;&lt;/th&gt;"</f>
        <v>&lt;th style='background-color:rgb(150,151,201)'&gt;&lt;/th&gt;</v>
      </c>
      <c r="B33" t="s">
        <v>118</v>
      </c>
      <c r="C33" t="s">
        <v>119</v>
      </c>
      <c r="D33" t="s">
        <v>120</v>
      </c>
      <c r="E33">
        <v>858.6</v>
      </c>
      <c r="F33" s="2" t="s">
        <v>121</v>
      </c>
      <c r="G33">
        <f>(INT(E33*200/51.0366826156299))/100</f>
        <v>33.64</v>
      </c>
    </row>
    <row r="34" spans="8:8">
      <c r="A34" t="str">
        <f>"&lt;th style='background-color:rgb("&amp;F34&amp;")'&gt;&lt;/th&gt;"</f>
        <v>&lt;th style='background-color:rgb(181,31,120)'&gt;&lt;/th&gt;</v>
      </c>
      <c r="B34" t="s">
        <v>122</v>
      </c>
      <c r="C34" t="s">
        <v>120</v>
      </c>
      <c r="D34" t="s">
        <v>123</v>
      </c>
      <c r="E34">
        <v>737.5</v>
      </c>
      <c r="F34" t="s">
        <v>124</v>
      </c>
      <c r="G34">
        <f>(INT(E34*200/51.0366826156299))/100</f>
        <v>28.9</v>
      </c>
    </row>
    <row r="35" spans="8:8">
      <c r="A35" t="str">
        <f>"&lt;th style='background-color:rgb("&amp;F35&amp;")'&gt;&lt;/th&gt;"</f>
        <v>&lt;th style='background-color:rgb(247,148,29)'&gt;&lt;/th&gt;</v>
      </c>
      <c r="B35" t="s">
        <v>125</v>
      </c>
      <c r="C35" t="s">
        <v>126</v>
      </c>
      <c r="D35" t="s">
        <v>127</v>
      </c>
      <c r="E35">
        <v>2193.7</v>
      </c>
      <c r="F35" t="s">
        <v>128</v>
      </c>
      <c r="G35">
        <f>(INT(E35*200/51.0366826156299))/100</f>
        <v>85.96</v>
      </c>
    </row>
    <row r="36" spans="8:8">
      <c r="A36" t="str">
        <f>"&lt;th style='background-color:rgb("&amp;F36&amp;")'&gt;&lt;/th&gt;"</f>
        <v>&lt;th style='background-color:rgb(111,142,200)'&gt;&lt;/th&gt;</v>
      </c>
      <c r="B36" t="s">
        <v>129</v>
      </c>
      <c r="C36" t="s">
        <v>85</v>
      </c>
      <c r="D36" t="s">
        <v>130</v>
      </c>
      <c r="E36">
        <v>661.1</v>
      </c>
      <c r="F36" s="2" t="s">
        <v>131</v>
      </c>
      <c r="G36">
        <f>(INT(E36*200/51.0366826156299))/100</f>
        <v>25.9</v>
      </c>
    </row>
    <row r="37" spans="8:8">
      <c r="A37" t="str">
        <f>"&lt;th style='background-color:rgb("&amp;F37&amp;")'&gt;&lt;/th&gt;"</f>
        <v>&lt;th style='background-color:rgb(249,207,225)'&gt;&lt;/th&gt;</v>
      </c>
      <c r="B37" t="s">
        <v>132</v>
      </c>
      <c r="C37" t="s">
        <v>85</v>
      </c>
      <c r="D37" t="s">
        <v>133</v>
      </c>
      <c r="E37">
        <v>1117.5</v>
      </c>
      <c r="F37" s="2" t="s">
        <v>134</v>
      </c>
      <c r="G37">
        <f>(INT(E37*200/51.0366826156299))/100</f>
        <v>43.79</v>
      </c>
    </row>
    <row r="38" spans="8:8">
      <c r="A38" t="str">
        <f>"&lt;th style='background-color:rgb("&amp;F38&amp;")'&gt;&lt;/th&gt;"</f>
        <v>&lt;th style='background-color:rgb(129,130,133)'&gt;&lt;/th&gt;</v>
      </c>
      <c r="B38" t="s">
        <v>135</v>
      </c>
      <c r="C38" t="s">
        <v>11</v>
      </c>
      <c r="D38" t="s">
        <v>11</v>
      </c>
      <c r="E38">
        <v>1670.5</v>
      </c>
      <c r="F38" s="2" t="s">
        <v>136</v>
      </c>
      <c r="G38">
        <f>(INT(E38*200/51.0366826156299))/100</f>
        <v>65.46</v>
      </c>
    </row>
    <row r="39" spans="8:8">
      <c r="A39" t="str">
        <f>"&lt;th style='background-color:rgb("&amp;F39&amp;")'&gt;&lt;/th&gt;"</f>
        <v>&lt;th style='background-color:rgb(128,0,74)'&gt;&lt;/th&gt;</v>
      </c>
      <c r="B39" t="s">
        <v>137</v>
      </c>
      <c r="C39" t="s">
        <v>94</v>
      </c>
      <c r="D39" t="s">
        <v>138</v>
      </c>
      <c r="E39">
        <v>536.7</v>
      </c>
      <c r="F39" t="s">
        <v>139</v>
      </c>
      <c r="G39">
        <f>(INT(E39*200/51.0366826156299))/100</f>
        <v>21.03</v>
      </c>
    </row>
    <row r="40" spans="8:8">
      <c r="A40" t="str">
        <f>"&lt;th style='background-color:rgb("&amp;F40&amp;")'&gt;&lt;/th&gt;"</f>
        <v>&lt;th style='background-color:rgb(193,172,134)'&gt;&lt;/th&gt;</v>
      </c>
      <c r="B40" t="s">
        <v>140</v>
      </c>
      <c r="C40" t="s">
        <v>141</v>
      </c>
      <c r="D40" t="s">
        <v>142</v>
      </c>
      <c r="E40">
        <v>885.8</v>
      </c>
      <c r="F40" s="2" t="s">
        <v>143</v>
      </c>
      <c r="G40">
        <f>(INT(E40*200/51.0366826156299))/100</f>
        <v>34.71</v>
      </c>
    </row>
    <row r="41" spans="8:8">
      <c r="A41" t="str">
        <f>"&lt;th style='background-color:rgb("&amp;F41&amp;")'&gt;&lt;/th&gt;"</f>
        <v>&lt;th style='background-color:rgb(133,195,188)'&gt;&lt;/th&gt;</v>
      </c>
      <c r="B41" t="s">
        <v>144</v>
      </c>
      <c r="C41" t="s">
        <v>94</v>
      </c>
      <c r="D41" t="s">
        <v>70</v>
      </c>
      <c r="E41">
        <v>903.5</v>
      </c>
      <c r="F41" s="2" t="s">
        <v>145</v>
      </c>
      <c r="G41">
        <f>(INT(E41*200/51.0366826156299))/100</f>
        <v>35.4</v>
      </c>
    </row>
    <row r="42" spans="8:8">
      <c r="A42" t="str">
        <f>"&lt;th style='background-color:rgb("&amp;F42&amp;")'&gt;&lt;/th&gt;"</f>
        <v>&lt;th style='background-color:rgb(115,90,41)'&gt;&lt;/th&gt;</v>
      </c>
      <c r="B42" t="s">
        <v>146</v>
      </c>
      <c r="C42" t="s">
        <v>147</v>
      </c>
      <c r="D42" t="s">
        <v>148</v>
      </c>
      <c r="E42">
        <v>629.6</v>
      </c>
      <c r="F42" t="s">
        <v>149</v>
      </c>
      <c r="G42">
        <f>(INT(E42*200/51.0366826156299))/100</f>
        <v>24.67</v>
      </c>
    </row>
    <row r="43" spans="8:8">
      <c r="A43" t="str">
        <f>"&lt;th style='background-color:rgb("&amp;F43&amp;")'&gt;&lt;/th&gt;"</f>
        <v>&lt;th style='background-color:rgb(186,194,82)'&gt;&lt;/th&gt;</v>
      </c>
      <c r="B43" t="s">
        <v>150</v>
      </c>
      <c r="C43" t="s">
        <v>151</v>
      </c>
      <c r="D43" t="s">
        <v>152</v>
      </c>
      <c r="E43">
        <v>519.6</v>
      </c>
      <c r="F43" t="s">
        <v>153</v>
      </c>
      <c r="G43">
        <f>(INT(E43*200/51.0366826156299))/100</f>
        <v>20.36</v>
      </c>
    </row>
    <row r="44" spans="8:8">
      <c r="A44" t="str">
        <f>"&lt;th style='background-color:rgb("&amp;F44&amp;")'&gt;&lt;/th&gt;"</f>
        <v>&lt;th style='background-color:rgb(88,88,90)'&gt;&lt;/th&gt;</v>
      </c>
      <c r="B44" t="s">
        <v>154</v>
      </c>
      <c r="C44" t="s">
        <v>155</v>
      </c>
      <c r="D44" t="s">
        <v>156</v>
      </c>
      <c r="E44">
        <v>712.6</v>
      </c>
      <c r="F44" t="s">
        <v>157</v>
      </c>
      <c r="G44">
        <f>(INT(E44*200/51.0366826156299))/100</f>
        <v>27.92</v>
      </c>
    </row>
    <row r="45" spans="8:8">
      <c r="A45" t="s">
        <v>0</v>
      </c>
      <c r="B45" t="s">
        <v>158</v>
      </c>
      <c r="C45" t="s">
        <v>2</v>
      </c>
      <c r="D45" t="s">
        <v>3</v>
      </c>
      <c r="E45" t="s">
        <v>4</v>
      </c>
      <c r="F45" t="s">
        <v>5</v>
      </c>
      <c r="G45" t="str">
        <f>"里程 共计"&amp;SUM(G46:G54)&amp;"KM"</f>
        <v>里程 共计1246.66KM</v>
      </c>
    </row>
    <row r="46" spans="8:8">
      <c r="A46" t="str">
        <f>"&lt;th style='background-color:rgb("&amp;F46&amp;")'&gt;&lt;/th&gt;"</f>
        <v>&lt;th style='background-color:rgb(204,102,153)'&gt;&lt;/th&gt;</v>
      </c>
      <c r="B46" t="s">
        <v>159</v>
      </c>
      <c r="C46" t="s">
        <v>160</v>
      </c>
      <c r="D46" t="s">
        <v>161</v>
      </c>
      <c r="E46">
        <v>8740.3</v>
      </c>
      <c r="F46" s="2" t="s">
        <v>162</v>
      </c>
      <c r="G46">
        <f>(INT(E46*200/51.0366826156299))/100</f>
        <v>342.51</v>
      </c>
    </row>
    <row r="47" spans="8:8">
      <c r="A47" t="str">
        <f>"&lt;th style='background-color:rgb("&amp;F47&amp;")'&gt;&lt;/th&gt;"</f>
        <v>&lt;th style='background-color:rgb(166,165,115)'&gt;&lt;/th&gt;</v>
      </c>
      <c r="B47" t="s">
        <v>163</v>
      </c>
      <c r="C47" t="s">
        <v>164</v>
      </c>
      <c r="D47" t="s">
        <v>165</v>
      </c>
      <c r="E47">
        <v>4569.2</v>
      </c>
      <c r="F47" s="2" t="s">
        <v>166</v>
      </c>
      <c r="G47">
        <f>(INT(E47*200/51.0366826156299))/100</f>
        <v>179.05</v>
      </c>
    </row>
    <row r="48" spans="8:8">
      <c r="A48" t="str">
        <f>"&lt;th style='background-color:rgb("&amp;F49&amp;")'&gt;&lt;/th&gt;"</f>
        <v>&lt;th style='background-color:rgb(23,87,122)'&gt;&lt;/th&gt;</v>
      </c>
      <c r="B48" t="s">
        <v>167</v>
      </c>
      <c r="C48" t="s">
        <v>168</v>
      </c>
      <c r="D48" t="s">
        <v>169</v>
      </c>
      <c r="E48">
        <v>5555.0</v>
      </c>
      <c r="F48" t="s">
        <v>170</v>
      </c>
      <c r="G48">
        <f>(INT(E48*200/51.0366826156299))/100</f>
        <v>217.68</v>
      </c>
    </row>
    <row r="49" spans="8:8">
      <c r="A49" t="str">
        <f>"&lt;th style='background-color:rgb("&amp;F50&amp;")'&gt;&lt;/th&gt;"</f>
        <v>&lt;th style='background-color:rgb(18,149,95)'&gt;&lt;/th&gt;</v>
      </c>
      <c r="B49" t="s">
        <v>171</v>
      </c>
      <c r="C49" t="s">
        <v>172</v>
      </c>
      <c r="D49" t="s">
        <v>173</v>
      </c>
      <c r="E49">
        <v>1194.0</v>
      </c>
      <c r="F49" t="s">
        <v>174</v>
      </c>
      <c r="G49">
        <f>(INT(E49*200/51.0366826156299))/100</f>
        <v>46.78</v>
      </c>
    </row>
    <row r="50" spans="8:8">
      <c r="A50" t="str">
        <f>"&lt;th style='background-color:rgb("&amp;F50&amp;")'&gt;&lt;/th&gt;"</f>
        <v>&lt;th style='background-color:rgb(18,149,95)'&gt;&lt;/th&gt;</v>
      </c>
      <c r="B50" t="s">
        <v>175</v>
      </c>
      <c r="C50" t="s">
        <v>176</v>
      </c>
      <c r="D50" t="s">
        <v>164</v>
      </c>
      <c r="E50">
        <v>3422.0</v>
      </c>
      <c r="F50" t="s">
        <v>177</v>
      </c>
      <c r="G50">
        <f>(INT(E50*200/51.0366826156299))/100</f>
        <v>134.09</v>
      </c>
    </row>
    <row r="51" spans="8:8">
      <c r="A51" t="str">
        <f>"&lt;th style='background-color:rgb("&amp;F51&amp;")'&gt;&lt;/th&gt;"</f>
        <v>&lt;th style='background-color:rgb(160,205,102)'&gt;&lt;/th&gt;</v>
      </c>
      <c r="B51" t="s">
        <v>178</v>
      </c>
      <c r="C51" t="s">
        <v>179</v>
      </c>
      <c r="D51" t="s">
        <v>180</v>
      </c>
      <c r="E51">
        <v>2454.5</v>
      </c>
      <c r="F51" s="2" t="s">
        <v>181</v>
      </c>
      <c r="G51">
        <f>(INT(E51*200/51.0366826156299))/100</f>
        <v>96.18</v>
      </c>
    </row>
    <row r="52" spans="8:8">
      <c r="A52" t="str">
        <f>"&lt;th style='background-color:rgb("&amp;F52&amp;")'&gt;&lt;/th&gt;"</f>
        <v>&lt;th style='background-color:rgb(233,232,65)'&gt;&lt;/th&gt;</v>
      </c>
      <c r="B52" t="s">
        <v>182</v>
      </c>
      <c r="C52" t="s">
        <v>183</v>
      </c>
      <c r="D52" t="s">
        <v>184</v>
      </c>
      <c r="E52">
        <v>1039.6</v>
      </c>
      <c r="F52" t="s">
        <v>185</v>
      </c>
      <c r="G52">
        <f>(INT(E52*200/51.0366826156299))/100</f>
        <v>40.73</v>
      </c>
    </row>
    <row r="53" spans="8:8">
      <c r="A53" t="str">
        <f>"&lt;th style='background-color:rgb("&amp;F53&amp;")'&gt;&lt;/th&gt;"</f>
        <v>&lt;th style='background-color:rgb(45,103,103)'&gt;&lt;/th&gt;</v>
      </c>
      <c r="B53" t="s">
        <v>186</v>
      </c>
      <c r="C53" t="s">
        <v>7</v>
      </c>
      <c r="D53" t="s">
        <v>183</v>
      </c>
      <c r="E53">
        <v>898.4</v>
      </c>
      <c r="F53" s="2" t="s">
        <v>187</v>
      </c>
      <c r="G53">
        <f>(INT(E53*200/51.0366826156299))/100</f>
        <v>35.2</v>
      </c>
    </row>
    <row r="54" spans="8:8">
      <c r="A54" t="str">
        <f>"&lt;th style='background-color:rgb("&amp;F54&amp;")'&gt;&lt;/th&gt;"</f>
        <v>&lt;th style='background-color:rgb(56,56,57)'&gt;&lt;/th&gt;</v>
      </c>
      <c r="B54" t="s">
        <v>188</v>
      </c>
      <c r="C54" t="s">
        <v>189</v>
      </c>
      <c r="D54" t="s">
        <v>190</v>
      </c>
      <c r="E54">
        <v>3941.3</v>
      </c>
      <c r="F54" t="s">
        <v>191</v>
      </c>
      <c r="G54">
        <f>(INT(E54*200/51.0366826156299))/100</f>
        <v>154.44</v>
      </c>
    </row>
    <row r="55" spans="8:8">
      <c r="A55" t="s">
        <v>0</v>
      </c>
      <c r="B55" t="s">
        <v>192</v>
      </c>
      <c r="C55" t="s">
        <v>2</v>
      </c>
      <c r="D55" t="s">
        <v>3</v>
      </c>
      <c r="E55" t="s">
        <v>4</v>
      </c>
      <c r="F55" t="s">
        <v>5</v>
      </c>
      <c r="G55" t="str">
        <f>"里程 共计"&amp;SUM(G56:G82)&amp;"KM"</f>
        <v>里程 共计1640.8KM</v>
      </c>
    </row>
    <row r="56" spans="8:8">
      <c r="A56" t="str">
        <f>"&lt;th style='background-color:rgb("&amp;F56&amp;")'&gt;&lt;/th&gt;"</f>
        <v>&lt;th style='background-color:rgb(191,30,45)'&gt;&lt;/th&gt;</v>
      </c>
      <c r="B56" t="s">
        <v>193</v>
      </c>
      <c r="C56" t="s">
        <v>194</v>
      </c>
      <c r="D56" t="s">
        <v>195</v>
      </c>
      <c r="E56">
        <v>2202.0</v>
      </c>
      <c r="F56" t="s">
        <v>9</v>
      </c>
      <c r="G56">
        <f>(INT(E56*200/51.0366826156299))/100</f>
        <v>86.29</v>
      </c>
    </row>
    <row r="57" spans="8:8">
      <c r="A57" t="str">
        <f>"&lt;th style='background-color:rgb("&amp;F57&amp;")'&gt;&lt;/th&gt;"</f>
        <v>&lt;th style='background-color:rgb(251,176,64)'&gt;&lt;/th&gt;</v>
      </c>
      <c r="B57" t="s">
        <v>196</v>
      </c>
      <c r="C57" t="s">
        <v>197</v>
      </c>
      <c r="D57" t="s">
        <v>198</v>
      </c>
      <c r="E57">
        <v>1515.9</v>
      </c>
      <c r="F57" t="s">
        <v>52</v>
      </c>
      <c r="G57">
        <f>(INT(E57*200/51.0366826156299))/100</f>
        <v>59.4</v>
      </c>
    </row>
    <row r="58" spans="8:8">
      <c r="A58" t="str">
        <f>"&lt;th style='background-color:rgb("&amp;F58&amp;")'&gt;&lt;/th&gt;"</f>
        <v>&lt;th style='background-color:rgb(33,170,225)'&gt;&lt;/th&gt;</v>
      </c>
      <c r="B58" t="s">
        <v>199</v>
      </c>
      <c r="C58" t="s">
        <v>200</v>
      </c>
      <c r="D58" t="s">
        <v>201</v>
      </c>
      <c r="E58">
        <v>1460.3</v>
      </c>
      <c r="F58" s="2" t="s">
        <v>41</v>
      </c>
      <c r="G58">
        <f>(INT(E58*200/51.0366826156299))/100</f>
        <v>57.22</v>
      </c>
    </row>
    <row r="59" spans="8:8">
      <c r="A59" t="str">
        <f>"&lt;th style='background-color:rgb("&amp;F59&amp;")'&gt;&lt;/th&gt;"</f>
        <v>&lt;th style='background-color:rgb(57,181,74)'&gt;&lt;/th&gt;</v>
      </c>
      <c r="B59" t="s">
        <v>202</v>
      </c>
      <c r="C59" t="s">
        <v>203</v>
      </c>
      <c r="D59" t="s">
        <v>204</v>
      </c>
      <c r="E59">
        <v>1523.0</v>
      </c>
      <c r="F59" t="s">
        <v>63</v>
      </c>
      <c r="G59">
        <f>(INT(E59*200/51.0366826156299))/100</f>
        <v>59.68</v>
      </c>
    </row>
    <row r="60" spans="8:8">
      <c r="A60" t="str">
        <f>"&lt;th style='background-color:rgb("&amp;F61&amp;")'&gt;&lt;/th&gt;"</f>
        <v>&lt;th style='background-color:rgb(241,89,42)'&gt;&lt;/th&gt;</v>
      </c>
      <c r="B60" t="s">
        <v>205</v>
      </c>
      <c r="C60" t="s">
        <v>11</v>
      </c>
      <c r="D60" t="s">
        <v>11</v>
      </c>
      <c r="E60">
        <v>856.1</v>
      </c>
      <c r="F60" t="s">
        <v>24</v>
      </c>
      <c r="G60">
        <f>(INT(E60*200/51.0366826156299))/100</f>
        <v>33.54</v>
      </c>
    </row>
    <row r="61" spans="8:8">
      <c r="A61" t="str">
        <f>"&lt;th style='background-color:rgb("&amp;F62&amp;")'&gt;&lt;/th&gt;"</f>
        <v>&lt;th style='background-color:rgb(139,93,59)'&gt;&lt;/th&gt;</v>
      </c>
      <c r="B61" t="s">
        <v>206</v>
      </c>
      <c r="C61" t="s">
        <v>207</v>
      </c>
      <c r="D61" t="s">
        <v>208</v>
      </c>
      <c r="E61">
        <v>1951.5</v>
      </c>
      <c r="F61" t="s">
        <v>209</v>
      </c>
      <c r="G61">
        <f>(INT(E61*200/51.0366826156299))/100</f>
        <v>76.47</v>
      </c>
    </row>
    <row r="62" spans="8:8">
      <c r="A62" t="str">
        <f>"&lt;th style='background-color:rgb("&amp;F63&amp;")'&gt;&lt;/th&gt;"</f>
        <v>&lt;th style='background-color:rgb(102,45,145)'&gt;&lt;/th&gt;</v>
      </c>
      <c r="B62" t="s">
        <v>210</v>
      </c>
      <c r="C62" t="s">
        <v>211</v>
      </c>
      <c r="D62" t="s">
        <v>212</v>
      </c>
      <c r="E62">
        <v>1652.8</v>
      </c>
      <c r="F62" t="s">
        <v>213</v>
      </c>
      <c r="G62">
        <f>(INT(E62*200/51.0366826156299))/100</f>
        <v>64.76</v>
      </c>
    </row>
    <row r="63" spans="8:8">
      <c r="A63" t="str">
        <f>"&lt;th style='background-color:rgb("&amp;F63&amp;")'&gt;&lt;/th&gt;"</f>
        <v>&lt;th style='background-color:rgb(102,45,145)'&gt;&lt;/th&gt;</v>
      </c>
      <c r="B63" t="s">
        <v>214</v>
      </c>
      <c r="C63" t="s">
        <v>215</v>
      </c>
      <c r="D63" t="s">
        <v>216</v>
      </c>
      <c r="E63">
        <v>1147.3</v>
      </c>
      <c r="F63" t="s">
        <v>59</v>
      </c>
      <c r="G63">
        <f>(INT(E63*200/51.0366826156299))/100</f>
        <v>44.95</v>
      </c>
    </row>
    <row r="64" spans="8:8">
      <c r="A64" t="str">
        <f>"&lt;th style='background-color:rgb("&amp;F64&amp;")'&gt;&lt;/th&gt;"</f>
        <v>&lt;th style='background-color:rgb(46,49,146)'&gt;&lt;/th&gt;</v>
      </c>
      <c r="B64" t="s">
        <v>217</v>
      </c>
      <c r="C64" t="s">
        <v>218</v>
      </c>
      <c r="D64" t="s">
        <v>219</v>
      </c>
      <c r="E64">
        <v>1827.8</v>
      </c>
      <c r="F64" t="s">
        <v>12</v>
      </c>
      <c r="G64">
        <f>(INT(E64*200/51.0366826156299))/100</f>
        <v>71.62</v>
      </c>
    </row>
    <row r="65" spans="8:8">
      <c r="A65" t="str">
        <f>"&lt;th style='background-color:rgb("&amp;F65&amp;")'&gt;&lt;/th&gt;"</f>
        <v>&lt;th style='background-color:rgb(140,198,63)'&gt;&lt;/th&gt;</v>
      </c>
      <c r="B65" t="s">
        <v>220</v>
      </c>
      <c r="C65" t="s">
        <v>221</v>
      </c>
      <c r="D65" t="s">
        <v>222</v>
      </c>
      <c r="E65">
        <v>2028.1</v>
      </c>
      <c r="F65" t="s">
        <v>39</v>
      </c>
      <c r="G65">
        <f>(INT(E65*200/51.0366826156299))/100</f>
        <v>79.47</v>
      </c>
    </row>
    <row r="66" spans="8:8">
      <c r="A66" t="str">
        <f>"&lt;th style='background-color:rgb("&amp;F66&amp;")'&gt;&lt;/th&gt;"</f>
        <v>&lt;th style='background-color:rgb(174,218,245)'&gt;&lt;/th&gt;</v>
      </c>
      <c r="B66" t="s">
        <v>223</v>
      </c>
      <c r="C66" t="s">
        <v>224</v>
      </c>
      <c r="D66" t="s">
        <v>225</v>
      </c>
      <c r="E66">
        <v>942.7</v>
      </c>
      <c r="F66" s="2" t="s">
        <v>226</v>
      </c>
      <c r="G66">
        <f>(INT(E66*200/51.0366826156299))/100</f>
        <v>36.94</v>
      </c>
    </row>
    <row r="67" spans="8:8">
      <c r="A67" t="str">
        <f>"&lt;th style='background-color:rgb("&amp;F67&amp;")'&gt;&lt;/th&gt;"</f>
        <v>&lt;th style='background-color:rgb(142,134,192)'&gt;&lt;/th&gt;</v>
      </c>
      <c r="B67" t="s">
        <v>227</v>
      </c>
      <c r="C67" t="s">
        <v>228</v>
      </c>
      <c r="D67" t="s">
        <v>229</v>
      </c>
      <c r="E67">
        <v>1517.6</v>
      </c>
      <c r="F67" s="2" t="s">
        <v>91</v>
      </c>
      <c r="G67">
        <f>(INT(E67*200/51.0366826156299))/100</f>
        <v>59.47</v>
      </c>
    </row>
    <row r="68" spans="8:8">
      <c r="A68" t="str">
        <f>"&lt;th style='background-color:rgb("&amp;F68&amp;")'&gt;&lt;/th&gt;"</f>
        <v>&lt;th style='background-color:rgb(209,150,195)'&gt;&lt;/th&gt;</v>
      </c>
      <c r="B68" t="s">
        <v>230</v>
      </c>
      <c r="C68" t="s">
        <v>231</v>
      </c>
      <c r="D68" t="s">
        <v>232</v>
      </c>
      <c r="E68">
        <v>1181.9</v>
      </c>
      <c r="F68" s="2" t="s">
        <v>233</v>
      </c>
      <c r="G68">
        <f>(INT(E68*200/51.0366826156299))/100</f>
        <v>46.31</v>
      </c>
    </row>
    <row r="69" spans="8:8">
      <c r="A69" t="str">
        <f>"&lt;th style='background-color:rgb("&amp;F69&amp;")'&gt;&lt;/th&gt;"</f>
        <v>&lt;th style='background-color:rgb(69,124,85)'&gt;&lt;/th&gt;</v>
      </c>
      <c r="B69" t="s">
        <v>234</v>
      </c>
      <c r="C69" t="s">
        <v>235</v>
      </c>
      <c r="D69" t="s">
        <v>198</v>
      </c>
      <c r="E69">
        <v>797.9</v>
      </c>
      <c r="F69" t="s">
        <v>236</v>
      </c>
      <c r="G69">
        <f>(INT(E69*200/51.0366826156299))/100</f>
        <v>31.26</v>
      </c>
    </row>
    <row r="70" spans="8:8">
      <c r="A70" t="str">
        <f>"&lt;th style='background-color:rgb("&amp;F70&amp;")'&gt;&lt;/th&gt;"</f>
        <v>&lt;th style='background-color:rgb(205,166,102)'&gt;&lt;/th&gt;</v>
      </c>
      <c r="B70" t="s">
        <v>237</v>
      </c>
      <c r="C70" t="s">
        <v>222</v>
      </c>
      <c r="D70" t="s">
        <v>238</v>
      </c>
      <c r="E70">
        <v>1332.6</v>
      </c>
      <c r="F70" s="2" t="s">
        <v>239</v>
      </c>
      <c r="G70">
        <f>(INT(E70*200/51.0366826156299))/100</f>
        <v>52.22</v>
      </c>
    </row>
    <row r="71" spans="8:8">
      <c r="A71" t="str">
        <f>"&lt;th style='background-color:rgb("&amp;F71&amp;")'&gt;&lt;/th&gt;"</f>
        <v>&lt;th style='background-color:rgb(124,126,50)'&gt;&lt;/th&gt;</v>
      </c>
      <c r="B71" t="s">
        <v>240</v>
      </c>
      <c r="C71" t="s">
        <v>241</v>
      </c>
      <c r="D71" t="s">
        <v>242</v>
      </c>
      <c r="E71">
        <v>973.4</v>
      </c>
      <c r="F71" t="s">
        <v>110</v>
      </c>
      <c r="G71">
        <f>(INT(E71*200/51.0366826156299))/100</f>
        <v>38.14</v>
      </c>
    </row>
    <row r="72" spans="8:8">
      <c r="A72" t="str">
        <f>"&lt;th style='background-color:rgb("&amp;F72&amp;")'&gt;&lt;/th&gt;"</f>
        <v>&lt;th style='background-color:rgb(45,103,103)'&gt;&lt;/th&gt;</v>
      </c>
      <c r="B72" t="s">
        <v>243</v>
      </c>
      <c r="C72" t="s">
        <v>244</v>
      </c>
      <c r="D72" t="s">
        <v>245</v>
      </c>
      <c r="E72">
        <v>1436.2</v>
      </c>
      <c r="F72" s="2" t="s">
        <v>187</v>
      </c>
      <c r="G72">
        <f>(INT(E72*200/51.0366826156299))/100</f>
        <v>56.28</v>
      </c>
    </row>
    <row r="73" spans="8:8">
      <c r="A73" t="str">
        <f>"&lt;th style='background-color:rgb("&amp;F73&amp;")'&gt;&lt;/th&gt;"</f>
        <v>&lt;th style='background-color:rgb(214,69,153)'&gt;&lt;/th&gt;</v>
      </c>
      <c r="B73" t="s">
        <v>246</v>
      </c>
      <c r="C73" t="s">
        <v>247</v>
      </c>
      <c r="D73" t="s">
        <v>248</v>
      </c>
      <c r="E73">
        <v>1360.3</v>
      </c>
      <c r="F73" t="s">
        <v>249</v>
      </c>
      <c r="G73">
        <f>(INT(E73*200/51.0366826156299))/100</f>
        <v>53.3</v>
      </c>
    </row>
    <row r="74" spans="8:8">
      <c r="A74" t="str">
        <f>"&lt;th style='background-color:rgb("&amp;F74&amp;")'&gt;&lt;/th&gt;"</f>
        <v>&lt;th style='background-color:rgb(255,242,0)'&gt;&lt;/th&gt;</v>
      </c>
      <c r="B74" t="s">
        <v>250</v>
      </c>
      <c r="C74" t="s">
        <v>251</v>
      </c>
      <c r="D74" t="s">
        <v>252</v>
      </c>
      <c r="E74">
        <v>1921.2</v>
      </c>
      <c r="F74" t="s">
        <v>253</v>
      </c>
      <c r="G74">
        <f>(INT(E74*200/51.0366826156299))/100</f>
        <v>75.28</v>
      </c>
    </row>
    <row r="75" spans="8:8">
      <c r="A75" t="str">
        <f>"&lt;th style='background-color:rgb("&amp;F75&amp;")'&gt;&lt;/th&gt;"</f>
        <v>&lt;th style='background-color:rgb(177,133,52)'&gt;&lt;/th&gt;</v>
      </c>
      <c r="B75" t="s">
        <v>254</v>
      </c>
      <c r="C75" t="s">
        <v>255</v>
      </c>
      <c r="D75" t="s">
        <v>256</v>
      </c>
      <c r="E75">
        <v>1471.3</v>
      </c>
      <c r="F75" t="s">
        <v>257</v>
      </c>
      <c r="G75">
        <f>(INT(E75*200/51.0366826156299))/100</f>
        <v>57.65</v>
      </c>
    </row>
    <row r="76" spans="8:8">
      <c r="A76" t="str">
        <f>"&lt;th style='background-color:rgb("&amp;F76&amp;")'&gt;&lt;/th&gt;"</f>
        <v>&lt;th style='background-color:rgb(237,28,36)'&gt;&lt;/th&gt;</v>
      </c>
      <c r="B76" t="s">
        <v>258</v>
      </c>
      <c r="C76" t="s">
        <v>259</v>
      </c>
      <c r="D76" t="s">
        <v>260</v>
      </c>
      <c r="E76">
        <v>1365.0</v>
      </c>
      <c r="F76" t="s">
        <v>71</v>
      </c>
      <c r="G76">
        <f>(INT(E76*200/51.0366826156299))/100</f>
        <v>53.49</v>
      </c>
    </row>
    <row r="77" spans="8:8">
      <c r="A77" t="str">
        <f>"&lt;th style='background-color:rgb("&amp;F77&amp;")'&gt;&lt;/th&gt;"</f>
        <v>&lt;th style='background-color:rgb(14,117,188)'&gt;&lt;/th&gt;</v>
      </c>
      <c r="B77" t="s">
        <v>261</v>
      </c>
      <c r="C77" t="s">
        <v>262</v>
      </c>
      <c r="D77" t="s">
        <v>263</v>
      </c>
      <c r="E77">
        <v>1579.8</v>
      </c>
      <c r="F77" s="2" t="s">
        <v>264</v>
      </c>
      <c r="G77">
        <f>(INT(E77*200/51.0366826156299))/100</f>
        <v>61.9</v>
      </c>
    </row>
    <row r="78" spans="8:8">
      <c r="A78" t="str">
        <f>"&lt;th style='background-color:rgb("&amp;F78&amp;")'&gt;&lt;/th&gt;"</f>
        <v>&lt;th style='background-color:rgb(240,90,107)'&gt;&lt;/th&gt;</v>
      </c>
      <c r="B78" t="s">
        <v>265</v>
      </c>
      <c r="C78" t="s">
        <v>266</v>
      </c>
      <c r="D78" t="s">
        <v>267</v>
      </c>
      <c r="E78">
        <v>1882.7</v>
      </c>
      <c r="F78" t="s">
        <v>268</v>
      </c>
      <c r="G78">
        <f>(INT(E78*200/51.0366826156299))/100</f>
        <v>73.77</v>
      </c>
    </row>
    <row r="79" spans="8:8">
      <c r="A79" t="str">
        <f>"&lt;th style='background-color:rgb("&amp;F79&amp;")'&gt;&lt;/th&gt;"</f>
        <v>&lt;th style='background-color:rgb(186,107,172)'&gt;&lt;/th&gt;</v>
      </c>
      <c r="B79" t="s">
        <v>269</v>
      </c>
      <c r="C79" t="s">
        <v>270</v>
      </c>
      <c r="D79" t="s">
        <v>271</v>
      </c>
      <c r="E79">
        <v>2690.9</v>
      </c>
      <c r="F79" s="2" t="s">
        <v>107</v>
      </c>
      <c r="G79">
        <f>(INT(E79*200/51.0366826156299))/100</f>
        <v>105.44</v>
      </c>
    </row>
    <row r="80" spans="8:8">
      <c r="A80" t="str">
        <f>"&lt;th style='background-color:rgb("&amp;F80&amp;")'&gt;&lt;/th&gt;"</f>
        <v>&lt;th style='background-color:rgb(108,204,223)'&gt;&lt;/th&gt;</v>
      </c>
      <c r="B80" t="s">
        <v>272</v>
      </c>
      <c r="C80" t="s">
        <v>190</v>
      </c>
      <c r="D80" t="s">
        <v>273</v>
      </c>
      <c r="E80">
        <v>720.0</v>
      </c>
      <c r="F80" s="2" t="s">
        <v>274</v>
      </c>
      <c r="G80">
        <f>(INT(E80*200/51.0366826156299))/100</f>
        <v>28.21</v>
      </c>
    </row>
    <row r="81" spans="8:8">
      <c r="A81" t="str">
        <f>"&lt;th style='background-color:rgb("&amp;F81&amp;")'&gt;&lt;/th&gt;"</f>
        <v>&lt;th style='background-color:rgb(59,35,19)'&gt;&lt;/th&gt;</v>
      </c>
      <c r="B81" t="s">
        <v>275</v>
      </c>
      <c r="C81" t="s">
        <v>276</v>
      </c>
      <c r="D81" t="s">
        <v>277</v>
      </c>
      <c r="E81">
        <v>3810.8</v>
      </c>
      <c r="F81" t="s">
        <v>103</v>
      </c>
      <c r="G81">
        <f>(INT(E81*200/51.0366826156299))/100</f>
        <v>149.33</v>
      </c>
    </row>
    <row r="82" spans="8:8">
      <c r="A82" t="str">
        <f>"&lt;th style='background-color:rgb("&amp;F82&amp;")'&gt;&lt;/th&gt;"</f>
        <v>&lt;th style='background-color:rgb(145,204,124)'&gt;&lt;/th&gt;</v>
      </c>
      <c r="B82" t="s">
        <v>278</v>
      </c>
      <c r="C82" t="s">
        <v>279</v>
      </c>
      <c r="D82" t="s">
        <v>280</v>
      </c>
      <c r="E82">
        <v>725.1</v>
      </c>
      <c r="F82" s="2" t="s">
        <v>281</v>
      </c>
      <c r="G82">
        <f>(INT(E82*200/51.0366826156299))/100</f>
        <v>28.41</v>
      </c>
    </row>
    <row r="83" spans="8:8">
      <c r="A83" t="s">
        <v>0</v>
      </c>
      <c r="B83" t="s">
        <v>282</v>
      </c>
      <c r="C83" t="s">
        <v>2</v>
      </c>
      <c r="D83" t="s">
        <v>3</v>
      </c>
      <c r="E83" t="s">
        <v>4</v>
      </c>
      <c r="F83" t="s">
        <v>5</v>
      </c>
      <c r="G83" t="str">
        <f>"里程 共计"&amp;SUM(G84:G88)&amp;"KM"</f>
        <v>里程 共计255.56KM</v>
      </c>
    </row>
    <row r="84" spans="8:8">
      <c r="A84" t="str">
        <f>"&lt;th style='background-color:rgb("&amp;F84&amp;")'&gt;&lt;/th&gt;"</f>
        <v>&lt;th style='background-color:rgb(195,79,74)'&gt;&lt;/th&gt;</v>
      </c>
      <c r="B84" t="s">
        <v>283</v>
      </c>
      <c r="C84" t="s">
        <v>133</v>
      </c>
      <c r="D84" t="s">
        <v>203</v>
      </c>
      <c r="E84">
        <v>1137.7</v>
      </c>
      <c r="F84" t="s">
        <v>284</v>
      </c>
      <c r="G84">
        <f>(INT(E84*200/51.0366826156299))/100</f>
        <v>44.58</v>
      </c>
    </row>
    <row r="85" spans="8:8">
      <c r="A85" t="str">
        <f>"&lt;th style='background-color:rgb("&amp;F85&amp;")'&gt;&lt;/th&gt;"</f>
        <v>&lt;th style='background-color:rgb(195,193,71)'&gt;&lt;/th&gt;</v>
      </c>
      <c r="B85" t="s">
        <v>285</v>
      </c>
      <c r="C85" t="s">
        <v>286</v>
      </c>
      <c r="D85" t="s">
        <v>287</v>
      </c>
      <c r="E85">
        <v>544.0</v>
      </c>
      <c r="F85" t="s">
        <v>288</v>
      </c>
      <c r="G85">
        <f>(INT(E85*200/51.0366826156299))/100</f>
        <v>21.31</v>
      </c>
    </row>
    <row r="86" spans="8:8">
      <c r="A86" t="str">
        <f>"&lt;th style='background-color:rgb("&amp;F86&amp;")'&gt;&lt;/th&gt;"</f>
        <v>&lt;th style='background-color:rgb(0,150,91)'&gt;&lt;/th&gt;</v>
      </c>
      <c r="B86" t="s">
        <v>289</v>
      </c>
      <c r="C86" t="s">
        <v>290</v>
      </c>
      <c r="D86" t="s">
        <v>291</v>
      </c>
      <c r="E86">
        <v>619.7</v>
      </c>
      <c r="F86" t="s">
        <v>292</v>
      </c>
      <c r="G86">
        <f>(INT(E86*200/51.0366826156299))/100</f>
        <v>24.28</v>
      </c>
    </row>
    <row r="87" spans="8:8">
      <c r="A87" t="str">
        <f>"&lt;th style='background-color:rgb("&amp;F87&amp;")'&gt;&lt;/th&gt;"</f>
        <v>&lt;th style='background-color:rgb(74,65,154)'&gt;&lt;/th&gt;</v>
      </c>
      <c r="B87" t="s">
        <v>293</v>
      </c>
      <c r="C87" t="s">
        <v>294</v>
      </c>
      <c r="D87" t="s">
        <v>295</v>
      </c>
      <c r="E87">
        <v>846.2</v>
      </c>
      <c r="F87" t="s">
        <v>296</v>
      </c>
      <c r="G87">
        <f>(INT(E87*200/51.0366826156299))/100</f>
        <v>33.16</v>
      </c>
    </row>
    <row r="88" spans="8:8">
      <c r="A88" t="str">
        <f>"&lt;th style='background-color:rgb("&amp;F88&amp;")'&gt;&lt;/th&gt;"</f>
        <v>&lt;th style='background-color:rgb(38,163,220)'&gt;&lt;/th&gt;</v>
      </c>
      <c r="B88" t="s">
        <v>297</v>
      </c>
      <c r="C88" t="s">
        <v>298</v>
      </c>
      <c r="D88" t="s">
        <v>299</v>
      </c>
      <c r="E88">
        <v>3374.5</v>
      </c>
      <c r="F88" s="2" t="s">
        <v>300</v>
      </c>
      <c r="G88">
        <f>(INT(E88*200/51.0366826156299))/100</f>
        <v>132.23</v>
      </c>
    </row>
    <row r="89" spans="8:8">
      <c r="A89" t="s">
        <v>0</v>
      </c>
      <c r="B89" t="s">
        <v>301</v>
      </c>
      <c r="C89" t="s">
        <v>2</v>
      </c>
      <c r="D89" t="s">
        <v>3</v>
      </c>
      <c r="E89" t="s">
        <v>4</v>
      </c>
      <c r="F89" t="s">
        <v>5</v>
      </c>
      <c r="G89" t="str">
        <f>"里程 共计"&amp;SUM(G90:G107)&amp;"KM"</f>
        <v>里程 共计596.68KM</v>
      </c>
    </row>
    <row r="90" spans="8:8">
      <c r="A90" t="str">
        <f>"&lt;th style='background-color:rgb("&amp;F90&amp;")'&gt;&lt;/th&gt;"</f>
        <v>&lt;th style='background-color:rgb(237,28,36)'&gt;&lt;/th&gt;</v>
      </c>
      <c r="B90" t="s">
        <v>302</v>
      </c>
      <c r="C90" t="s">
        <v>303</v>
      </c>
      <c r="D90" t="s">
        <v>304</v>
      </c>
      <c r="E90">
        <v>782.7</v>
      </c>
      <c r="F90" t="s">
        <v>71</v>
      </c>
      <c r="G90">
        <f>(INT(E90*200/51.0366826156299))/100</f>
        <v>30.67</v>
      </c>
    </row>
    <row r="91" spans="8:8">
      <c r="A91" t="str">
        <f>"&lt;th style='background-color:rgb("&amp;F91&amp;")'&gt;&lt;/th&gt;"</f>
        <v>&lt;th style='background-color:rgb(14,117,188)'&gt;&lt;/th&gt;</v>
      </c>
      <c r="B91" t="s">
        <v>305</v>
      </c>
      <c r="C91" t="s">
        <v>306</v>
      </c>
      <c r="D91" t="s">
        <v>307</v>
      </c>
      <c r="E91">
        <v>790.4</v>
      </c>
      <c r="F91" s="2" t="s">
        <v>264</v>
      </c>
      <c r="G91">
        <f>(INT(E91*200/51.0366826156299))/100</f>
        <v>30.97</v>
      </c>
    </row>
    <row r="92" spans="8:8">
      <c r="A92" t="str">
        <f>"&lt;th style='background-color:rgb("&amp;F92&amp;")'&gt;&lt;/th&gt;"</f>
        <v>&lt;th style='background-color:rgb(145,204,124)'&gt;&lt;/th&gt;</v>
      </c>
      <c r="B92" t="s">
        <v>308</v>
      </c>
      <c r="C92" t="s">
        <v>11</v>
      </c>
      <c r="D92" t="s">
        <v>11</v>
      </c>
      <c r="E92">
        <v>522.0</v>
      </c>
      <c r="F92" s="2" t="s">
        <v>281</v>
      </c>
      <c r="G92">
        <f>(INT(E92*200/51.0366826156299))/100</f>
        <v>20.45</v>
      </c>
    </row>
    <row r="93" spans="8:8">
      <c r="A93" t="str">
        <f>"&lt;th style='background-color:rgb("&amp;F93&amp;")'&gt;&lt;/th&gt;"</f>
        <v>&lt;th style='background-color:rgb(38,163,220)'&gt;&lt;/th&gt;</v>
      </c>
      <c r="B93" t="s">
        <v>309</v>
      </c>
      <c r="C93" t="s">
        <v>310</v>
      </c>
      <c r="D93" t="s">
        <v>311</v>
      </c>
      <c r="E93">
        <v>822.6</v>
      </c>
      <c r="F93" s="2" t="s">
        <v>300</v>
      </c>
      <c r="G93">
        <f>(INT(E93*200/51.0366826156299))/100</f>
        <v>32.23</v>
      </c>
    </row>
    <row r="94" spans="8:8">
      <c r="A94" t="str">
        <f>"&lt;th style='background-color:rgb("&amp;F94&amp;")'&gt;&lt;/th&gt;"</f>
        <v>&lt;th style='background-color:rgb(204,102,153)'&gt;&lt;/th&gt;</v>
      </c>
      <c r="B94" t="s">
        <v>312</v>
      </c>
      <c r="C94" t="s">
        <v>313</v>
      </c>
      <c r="D94" t="s">
        <v>314</v>
      </c>
      <c r="E94">
        <v>632.8</v>
      </c>
      <c r="F94" s="2" t="s">
        <v>162</v>
      </c>
      <c r="G94">
        <f>(INT(E94*200/51.0366826156299))/100</f>
        <v>24.79</v>
      </c>
    </row>
    <row r="95" spans="8:8">
      <c r="A95" t="str">
        <f>"&lt;th style='background-color:rgb("&amp;F95&amp;")'&gt;&lt;/th&gt;"</f>
        <v>&lt;th style='background-color:rgb(177,133,52)'&gt;&lt;/th&gt;</v>
      </c>
      <c r="B95" t="s">
        <v>315</v>
      </c>
      <c r="C95" t="s">
        <v>316</v>
      </c>
      <c r="D95" t="s">
        <v>317</v>
      </c>
      <c r="E95">
        <v>466.6</v>
      </c>
      <c r="F95" t="s">
        <v>257</v>
      </c>
      <c r="G95">
        <f>(INT(E95*200/51.0366826156299))/100</f>
        <v>18.28</v>
      </c>
    </row>
    <row r="96" spans="8:8">
      <c r="A96" t="str">
        <f>"&lt;th style='background-color:rgb("&amp;F96&amp;")'&gt;&lt;/th&gt;"</f>
        <v>&lt;th style='background-color:rgb(247,148,29)'&gt;&lt;/th&gt;</v>
      </c>
      <c r="B96" t="s">
        <v>318</v>
      </c>
      <c r="C96" t="s">
        <v>319</v>
      </c>
      <c r="D96" t="s">
        <v>320</v>
      </c>
      <c r="E96">
        <v>953.5</v>
      </c>
      <c r="F96" t="s">
        <v>128</v>
      </c>
      <c r="G96">
        <f>(INT(E96*200/51.0366826156299))/100</f>
        <v>37.36</v>
      </c>
    </row>
    <row r="97" spans="8:8">
      <c r="A97" t="str">
        <f>"&lt;th style='background-color:rgb("&amp;F97&amp;")'&gt;&lt;/th&gt;"</f>
        <v>&lt;th style='background-color:rgb(241,89,42)'&gt;&lt;/th&gt;</v>
      </c>
      <c r="B97" t="s">
        <v>321</v>
      </c>
      <c r="C97" t="s">
        <v>322</v>
      </c>
      <c r="D97" t="s">
        <v>323</v>
      </c>
      <c r="E97">
        <v>760.2</v>
      </c>
      <c r="F97" t="s">
        <v>209</v>
      </c>
      <c r="G97">
        <f>(INT(E97*200/51.0366826156299))/100</f>
        <v>29.79</v>
      </c>
    </row>
    <row r="98" spans="8:8">
      <c r="A98" t="str">
        <f>"&lt;th style='background-color:rgb("&amp;F98&amp;")'&gt;&lt;/th&gt;"</f>
        <v>&lt;th style='background-color:rgb(238,32,124)'&gt;&lt;/th&gt;</v>
      </c>
      <c r="B98" t="s">
        <v>324</v>
      </c>
      <c r="C98" t="s">
        <v>325</v>
      </c>
      <c r="D98" t="s">
        <v>326</v>
      </c>
      <c r="E98">
        <v>295.6</v>
      </c>
      <c r="F98" t="s">
        <v>327</v>
      </c>
      <c r="G98">
        <f>(INT(E98*200/51.0366826156299))/100</f>
        <v>11.58</v>
      </c>
    </row>
    <row r="99" spans="8:8">
      <c r="A99" t="str">
        <f>"&lt;th style='background-color:rgb("&amp;F99&amp;")'&gt;&lt;/th&gt;"</f>
        <v>&lt;th style='background-color:rgb(8,103,57)'&gt;&lt;/th&gt;</v>
      </c>
      <c r="B99" t="s">
        <v>328</v>
      </c>
      <c r="C99" t="s">
        <v>329</v>
      </c>
      <c r="D99" t="s">
        <v>330</v>
      </c>
      <c r="E99">
        <v>708.4</v>
      </c>
      <c r="F99" t="s">
        <v>331</v>
      </c>
      <c r="G99">
        <f>(INT(E99*200/51.0366826156299))/100</f>
        <v>27.76</v>
      </c>
    </row>
    <row r="100" spans="8:8">
      <c r="A100" t="str">
        <f>"&lt;th style='background-color:rgb("&amp;F100&amp;")'&gt;&lt;/th&gt;"</f>
        <v>&lt;th style='background-color:rgb(108,204,223)'&gt;&lt;/th&gt;</v>
      </c>
      <c r="B100" t="s">
        <v>332</v>
      </c>
      <c r="C100" t="s">
        <v>333</v>
      </c>
      <c r="D100" t="s">
        <v>334</v>
      </c>
      <c r="E100">
        <v>1227.3</v>
      </c>
      <c r="F100" s="2" t="s">
        <v>274</v>
      </c>
      <c r="G100">
        <f>(INT(E100*200/51.0366826156299))/100</f>
        <v>48.09</v>
      </c>
    </row>
    <row r="101" spans="8:8">
      <c r="A101" t="str">
        <f>"&lt;th style='background-color:rgb("&amp;F101&amp;")'&gt;&lt;/th&gt;"</f>
        <v>&lt;th style='background-color:rgb(255,242,0)'&gt;&lt;/th&gt;</v>
      </c>
      <c r="B101" t="s">
        <v>335</v>
      </c>
      <c r="C101" t="s">
        <v>336</v>
      </c>
      <c r="D101" t="s">
        <v>337</v>
      </c>
      <c r="E101">
        <v>999.0</v>
      </c>
      <c r="F101" t="s">
        <v>253</v>
      </c>
      <c r="G101">
        <f>(INT(E101*200/51.0366826156299))/100</f>
        <v>39.14</v>
      </c>
    </row>
    <row r="102" spans="8:8">
      <c r="A102" t="str">
        <f>"&lt;th style='background-color:rgb("&amp;F102&amp;")'&gt;&lt;/th&gt;"</f>
        <v>&lt;th style='background-color:rgb(102,45,145)'&gt;&lt;/th&gt;</v>
      </c>
      <c r="B102" t="s">
        <v>338</v>
      </c>
      <c r="C102" t="s">
        <v>339</v>
      </c>
      <c r="D102" t="s">
        <v>340</v>
      </c>
      <c r="E102">
        <v>640.0</v>
      </c>
      <c r="F102" t="s">
        <v>59</v>
      </c>
      <c r="G102">
        <f>(INT(E102*200/51.0366826156299))/100</f>
        <v>25.08</v>
      </c>
    </row>
    <row r="103" spans="8:8">
      <c r="A103" t="str">
        <f>"&lt;th style='background-color:rgb("&amp;F103&amp;")'&gt;&lt;/th&gt;"</f>
        <v>&lt;th style='background-color:rgb(238,148,148)'&gt;&lt;/th&gt;</v>
      </c>
      <c r="B103" t="s">
        <v>341</v>
      </c>
      <c r="C103" t="s">
        <v>342</v>
      </c>
      <c r="D103" t="s">
        <v>343</v>
      </c>
      <c r="E103">
        <v>1256.4</v>
      </c>
      <c r="F103" s="2" t="s">
        <v>87</v>
      </c>
      <c r="G103">
        <f>(INT(E103*200/51.0366826156299))/100</f>
        <v>49.23</v>
      </c>
    </row>
    <row r="104" spans="8:8">
      <c r="A104" t="str">
        <f>"&lt;th style='background-color:rgb("&amp;F104&amp;")'&gt;&lt;/th&gt;"</f>
        <v>&lt;th style='background-color:rgb(205,177,113)'&gt;&lt;/th&gt;</v>
      </c>
      <c r="B104" t="s">
        <v>344</v>
      </c>
      <c r="C104" t="s">
        <v>340</v>
      </c>
      <c r="D104" t="s">
        <v>345</v>
      </c>
      <c r="E104">
        <v>433.0</v>
      </c>
      <c r="F104" s="2" t="s">
        <v>31</v>
      </c>
      <c r="G104">
        <f>(INT(E104*200/51.0366826156299))/100</f>
        <v>16.96</v>
      </c>
    </row>
    <row r="105" spans="8:8">
      <c r="A105" t="str">
        <f>"&lt;th style='background-color:rgb("&amp;F105&amp;")'&gt;&lt;/th&gt;"</f>
        <v>&lt;th style='background-color:rgb(122,48,85)'&gt;&lt;/th&gt;</v>
      </c>
      <c r="B105" t="s">
        <v>346</v>
      </c>
      <c r="C105" t="s">
        <v>347</v>
      </c>
      <c r="D105" t="s">
        <v>348</v>
      </c>
      <c r="E105">
        <v>253.7</v>
      </c>
      <c r="F105" t="s">
        <v>349</v>
      </c>
      <c r="G105">
        <f>(INT(E105*200/51.0366826156299))/100</f>
        <v>9.94</v>
      </c>
    </row>
    <row r="106" spans="8:8">
      <c r="A106" t="str">
        <f>"&lt;th style='background-color:rgb("&amp;F106&amp;")'&gt;&lt;/th&gt;"</f>
        <v>&lt;th style='background-color:rgb(122,100,111)'&gt;&lt;/th&gt;</v>
      </c>
      <c r="B106" t="s">
        <v>350</v>
      </c>
      <c r="C106" t="s">
        <v>351</v>
      </c>
      <c r="D106" t="s">
        <v>352</v>
      </c>
      <c r="E106">
        <v>797.3</v>
      </c>
      <c r="F106" s="2" t="s">
        <v>353</v>
      </c>
      <c r="G106">
        <f>(INT(E106*200/51.0366826156299))/100</f>
        <v>31.24</v>
      </c>
    </row>
    <row r="107" spans="8:8">
      <c r="A107" t="str">
        <f>"&lt;th style='background-color:rgb("&amp;F107&amp;")'&gt;&lt;/th&gt;"</f>
        <v>&lt;th style='background-color:rgb(46,49,146)'&gt;&lt;/th&gt;</v>
      </c>
      <c r="B107" t="s">
        <v>354</v>
      </c>
      <c r="C107" t="s">
        <v>355</v>
      </c>
      <c r="D107" t="s">
        <v>329</v>
      </c>
      <c r="E107">
        <v>2886.8</v>
      </c>
      <c r="F107" t="s">
        <v>12</v>
      </c>
      <c r="G107">
        <f>(INT(E107*200/51.0366826156299))/100</f>
        <v>113.12</v>
      </c>
    </row>
    <row r="108" spans="8:8">
      <c r="A108" t="s">
        <v>0</v>
      </c>
      <c r="B108" t="s">
        <v>356</v>
      </c>
      <c r="C108" t="s">
        <v>2</v>
      </c>
      <c r="D108" t="s">
        <v>3</v>
      </c>
      <c r="E108" t="s">
        <v>4</v>
      </c>
      <c r="F108" t="s">
        <v>5</v>
      </c>
      <c r="G108" t="str">
        <f>"里程 共计"&amp;SUM(G109:G111)&amp;"KM"</f>
        <v>里程 共计20.35KM</v>
      </c>
    </row>
    <row r="109" spans="8:8">
      <c r="A109" t="str">
        <f>"&lt;th style='background-color:rgb("&amp;F109&amp;")'&gt;&lt;/th&gt;"</f>
        <v>&lt;th style='background-color:rgb(237,28,36)'&gt;&lt;/th&gt;</v>
      </c>
      <c r="B109" t="s">
        <v>357</v>
      </c>
      <c r="C109" t="s">
        <v>358</v>
      </c>
      <c r="D109" t="s">
        <v>359</v>
      </c>
      <c r="E109">
        <v>156.0</v>
      </c>
      <c r="F109" t="s">
        <v>71</v>
      </c>
      <c r="G109">
        <f>(INT(E109*200/51.0366826156299))/100</f>
        <v>6.11</v>
      </c>
    </row>
    <row r="110" spans="8:8">
      <c r="A110" t="str">
        <f>"&lt;th style='background-color:rgb("&amp;F110&amp;")'&gt;&lt;/th&gt;"</f>
        <v>&lt;th style='background-color:rgb(251,176,64)'&gt;&lt;/th&gt;</v>
      </c>
      <c r="B110" t="s">
        <v>360</v>
      </c>
      <c r="C110" t="s">
        <v>361</v>
      </c>
      <c r="D110" t="s">
        <v>362</v>
      </c>
      <c r="E110">
        <v>242.4</v>
      </c>
      <c r="F110" t="s">
        <v>52</v>
      </c>
      <c r="G110">
        <f>(INT(E110*200/51.0366826156299))/100</f>
        <v>9.49</v>
      </c>
    </row>
    <row r="111" spans="8:8">
      <c r="A111" t="str">
        <f>"&lt;th style='background-color:rgb("&amp;F111&amp;")'&gt;&lt;/th&gt;"</f>
        <v>&lt;th style='background-color:rgb(38,163,220)'&gt;&lt;/th&gt;</v>
      </c>
      <c r="B111" t="s">
        <v>363</v>
      </c>
      <c r="C111" t="s">
        <v>364</v>
      </c>
      <c r="D111" t="s">
        <v>365</v>
      </c>
      <c r="E111">
        <v>121.4</v>
      </c>
      <c r="F111" s="2" t="s">
        <v>300</v>
      </c>
      <c r="G111">
        <f>(INT(E111*200/51.0366826156299))/100</f>
        <v>4.75</v>
      </c>
    </row>
    <row r="112" spans="8:8">
      <c r="A112" t="s">
        <v>0</v>
      </c>
      <c r="B112" t="s">
        <v>366</v>
      </c>
      <c r="C112" t="s">
        <v>2</v>
      </c>
      <c r="D112" t="s">
        <v>3</v>
      </c>
      <c r="E112" t="s">
        <v>4</v>
      </c>
      <c r="F112" t="s">
        <v>5</v>
      </c>
      <c r="G112" t="str">
        <f>"里程 共计"&amp;SUM(G113:G118)&amp;"KM"</f>
        <v>里程 共计126.69KM</v>
      </c>
    </row>
    <row r="113" spans="8:8">
      <c r="A113" t="str">
        <f>"&lt;th style='background-color:rgb("&amp;F113&amp;")'&gt;&lt;/th&gt;"</f>
        <v>&lt;th style='background-color:rgb(237,28,36)'&gt;&lt;/th&gt;</v>
      </c>
      <c r="B113" t="s">
        <v>367</v>
      </c>
      <c r="C113" t="s">
        <v>368</v>
      </c>
      <c r="D113" t="s">
        <v>369</v>
      </c>
      <c r="E113">
        <v>1107.8</v>
      </c>
      <c r="F113" t="s">
        <v>71</v>
      </c>
      <c r="G113">
        <f>(INT(E113*200/51.0366826156299))/100</f>
        <v>43.41</v>
      </c>
    </row>
    <row r="114" spans="8:8">
      <c r="A114" t="str">
        <f>"&lt;th style='background-color:rgb("&amp;F114&amp;")'&gt;&lt;/th&gt;"</f>
        <v>&lt;th style='background-color:rgb(251,176,64)'&gt;&lt;/th&gt;</v>
      </c>
      <c r="B114" t="s">
        <v>370</v>
      </c>
      <c r="C114" t="s">
        <v>371</v>
      </c>
      <c r="D114" t="s">
        <v>372</v>
      </c>
      <c r="E114">
        <v>626.3</v>
      </c>
      <c r="F114" t="s">
        <v>52</v>
      </c>
      <c r="G114">
        <f>(INT(E114*200/51.0366826156299))/100</f>
        <v>24.54</v>
      </c>
    </row>
    <row r="115" spans="8:8">
      <c r="A115" t="str">
        <f>"&lt;th style='background-color:rgb("&amp;F115&amp;")'&gt;&lt;/th&gt;"</f>
        <v>&lt;th style='background-color:rgb(38,163,220)'&gt;&lt;/th&gt;</v>
      </c>
      <c r="B115" t="s">
        <v>373</v>
      </c>
      <c r="C115" t="s">
        <v>374</v>
      </c>
      <c r="D115" t="s">
        <v>375</v>
      </c>
      <c r="E115">
        <v>343.4</v>
      </c>
      <c r="F115" s="2" t="s">
        <v>300</v>
      </c>
      <c r="G115">
        <f>(INT(E115*200/51.0366826156299))/100</f>
        <v>13.45</v>
      </c>
    </row>
    <row r="116" spans="8:8">
      <c r="A116" t="str">
        <f>"&lt;th style='background-color:rgb("&amp;F116&amp;")'&gt;&lt;/th&gt;"</f>
        <v>&lt;th style='background-color:rgb(18,149,95)'&gt;&lt;/th&gt;</v>
      </c>
      <c r="B116" t="s">
        <v>376</v>
      </c>
      <c r="C116" t="s">
        <v>377</v>
      </c>
      <c r="D116" t="s">
        <v>378</v>
      </c>
      <c r="E116">
        <v>632.9</v>
      </c>
      <c r="F116" t="s">
        <v>177</v>
      </c>
      <c r="G116">
        <f>(INT(E116*200/51.0366826156299))/100</f>
        <v>24.8</v>
      </c>
    </row>
    <row r="117" spans="8:8">
      <c r="A117" t="str">
        <f>"&lt;th style='background-color:rgb("&amp;F117&amp;")'&gt;&lt;/th&gt;"</f>
        <v>&lt;th style='background-color:rgb(145,204,124)'&gt;&lt;/th&gt;</v>
      </c>
      <c r="B117" t="s">
        <v>379</v>
      </c>
      <c r="C117" t="s">
        <v>380</v>
      </c>
      <c r="D117" t="s">
        <v>381</v>
      </c>
      <c r="E117">
        <v>295.0</v>
      </c>
      <c r="F117" s="2" t="s">
        <v>281</v>
      </c>
      <c r="G117">
        <f>(INT(E117*200/51.0366826156299))/100</f>
        <v>11.56</v>
      </c>
    </row>
    <row r="118" spans="8:8">
      <c r="A118" t="str">
        <f>"&lt;th style='background-color:rgb("&amp;F118&amp;")'&gt;&lt;/th&gt;"</f>
        <v>&lt;th style='background-color:rgb(154,120,181)'&gt;&lt;/th&gt;</v>
      </c>
      <c r="B118" t="s">
        <v>382</v>
      </c>
      <c r="C118" t="s">
        <v>383</v>
      </c>
      <c r="D118" t="s">
        <v>384</v>
      </c>
      <c r="E118">
        <v>228.1</v>
      </c>
      <c r="F118" s="2" t="s">
        <v>113</v>
      </c>
      <c r="G118">
        <f>(INT(E118*200/51.0366826156299))/100</f>
        <v>8.93</v>
      </c>
    </row>
    <row r="119" spans="8:8">
      <c r="A119" t="s">
        <v>0</v>
      </c>
      <c r="B119" t="s">
        <v>385</v>
      </c>
      <c r="C119" t="s">
        <v>2</v>
      </c>
      <c r="D119" t="s">
        <v>3</v>
      </c>
      <c r="E119" t="s">
        <v>4</v>
      </c>
      <c r="F119" t="s">
        <v>5</v>
      </c>
      <c r="G119" t="str">
        <f>"里程 共计"&amp;SUM(G120:G124)&amp;"KM"</f>
        <v>里程 共计146.55KM</v>
      </c>
    </row>
    <row r="120" spans="8:8">
      <c r="A120" t="str">
        <f>"&lt;th style='background-color:rgb("&amp;F120&amp;")'&gt;&lt;/th&gt;"</f>
        <v>&lt;th style='background-color:rgb(191,30,45)'&gt;&lt;/th&gt;</v>
      </c>
      <c r="B120" t="s">
        <v>386</v>
      </c>
      <c r="C120" t="s">
        <v>387</v>
      </c>
      <c r="D120" t="s">
        <v>388</v>
      </c>
      <c r="E120">
        <v>851.9</v>
      </c>
      <c r="F120" t="s">
        <v>9</v>
      </c>
      <c r="G120">
        <f>(INT(E120*200/51.0366826156299))/100</f>
        <v>33.38</v>
      </c>
    </row>
    <row r="121" spans="8:8">
      <c r="A121" t="str">
        <f>"&lt;th style='background-color:rgb("&amp;F121&amp;")'&gt;&lt;/th&gt;"</f>
        <v>&lt;th style='background-color:rgb(247,148,29)'&gt;&lt;/th&gt;</v>
      </c>
      <c r="B121" t="s">
        <v>389</v>
      </c>
      <c r="C121" t="s">
        <v>390</v>
      </c>
      <c r="D121" t="s">
        <v>391</v>
      </c>
      <c r="E121">
        <v>827.0</v>
      </c>
      <c r="F121" t="s">
        <v>128</v>
      </c>
      <c r="G121">
        <f>(INT(E121*200/51.0366826156299))/100</f>
        <v>32.4</v>
      </c>
    </row>
    <row r="122" spans="8:8">
      <c r="A122" t="str">
        <f>"&lt;th style='background-color:rgb("&amp;F122&amp;")'&gt;&lt;/th&gt;"</f>
        <v>&lt;th style='background-color:rgb(38,163,220)'&gt;&lt;/th&gt;</v>
      </c>
      <c r="B122" t="s">
        <v>392</v>
      </c>
      <c r="C122" t="s">
        <v>393</v>
      </c>
      <c r="D122" t="s">
        <v>394</v>
      </c>
      <c r="E122">
        <v>953.3</v>
      </c>
      <c r="F122" s="2" t="s">
        <v>300</v>
      </c>
      <c r="G122">
        <f>(INT(E122*200/51.0366826156299))/100</f>
        <v>37.35</v>
      </c>
    </row>
    <row r="123" spans="8:8">
      <c r="A123" t="str">
        <f>"&lt;th style='background-color:rgb("&amp;F123&amp;")'&gt;&lt;/th&gt;"</f>
        <v>&lt;th style='background-color:rgb(18,149,95)'&gt;&lt;/th&gt;</v>
      </c>
      <c r="B123" t="s">
        <v>395</v>
      </c>
      <c r="C123" t="s">
        <v>396</v>
      </c>
      <c r="D123" t="s">
        <v>397</v>
      </c>
      <c r="E123">
        <v>538.6</v>
      </c>
      <c r="F123" t="s">
        <v>177</v>
      </c>
      <c r="G123">
        <f>(INT(E123*200/51.0366826156299))/100</f>
        <v>21.1</v>
      </c>
    </row>
    <row r="124" spans="8:8">
      <c r="A124" t="str">
        <f>"&lt;th style='background-color:rgb("&amp;F124&amp;")'&gt;&lt;/th&gt;"</f>
        <v>&lt;th style='background-color:rgb(214,69,153)'&gt;&lt;/th&gt;</v>
      </c>
      <c r="B124" t="s">
        <v>398</v>
      </c>
      <c r="C124" t="s">
        <v>399</v>
      </c>
      <c r="D124" t="s">
        <v>396</v>
      </c>
      <c r="E124">
        <v>569.7</v>
      </c>
      <c r="F124" t="s">
        <v>249</v>
      </c>
      <c r="G124">
        <f>(INT(E124*200/51.0366826156299))/100</f>
        <v>22.32</v>
      </c>
    </row>
    <row r="125" spans="8:8">
      <c r="A125" t="s">
        <v>0</v>
      </c>
      <c r="B125" t="s">
        <v>400</v>
      </c>
      <c r="C125" t="s">
        <v>2</v>
      </c>
      <c r="D125" t="s">
        <v>3</v>
      </c>
      <c r="E125" t="s">
        <v>4</v>
      </c>
      <c r="F125" t="s">
        <v>5</v>
      </c>
      <c r="G125" t="str">
        <f>"里程 共计"&amp;SUM(G126:G135)&amp;"KM"</f>
        <v>里程 共计271.09KM</v>
      </c>
    </row>
    <row r="126" spans="8:8">
      <c r="A126" t="str">
        <f>"&lt;th style='background-color:rgb("&amp;F126&amp;")'&gt;&lt;/th&gt;"</f>
        <v>&lt;th style='background-color:rgb(237,28,36)'&gt;&lt;/th&gt;</v>
      </c>
      <c r="B126" t="s">
        <v>401</v>
      </c>
      <c r="C126" t="s">
        <v>402</v>
      </c>
      <c r="D126" t="s">
        <v>169</v>
      </c>
      <c r="E126">
        <v>779.4</v>
      </c>
      <c r="F126" t="s">
        <v>71</v>
      </c>
      <c r="G126">
        <f>(INT(E126*200/51.0366826156299))/100</f>
        <v>30.54</v>
      </c>
    </row>
    <row r="127" spans="8:8">
      <c r="A127" t="str">
        <f>"&lt;th style='background-color:rgb("&amp;F127&amp;")'&gt;&lt;/th&gt;"</f>
        <v>&lt;th style='background-color:rgb(241,89,42)'&gt;&lt;/th&gt;</v>
      </c>
      <c r="B127" t="s">
        <v>403</v>
      </c>
      <c r="C127" t="s">
        <v>404</v>
      </c>
      <c r="D127" t="s">
        <v>405</v>
      </c>
      <c r="E127">
        <v>597.6</v>
      </c>
      <c r="F127" t="s">
        <v>209</v>
      </c>
      <c r="G127">
        <f>(INT(E127*200/51.0366826156299))/100</f>
        <v>23.41</v>
      </c>
    </row>
    <row r="128" spans="8:8">
      <c r="A128" t="str">
        <f>"&lt;th style='background-color:rgb("&amp;F128&amp;")'&gt;&lt;/th&gt;"</f>
        <v>&lt;th style='background-color:rgb(102,45,145)'&gt;&lt;/th&gt;</v>
      </c>
      <c r="B128" t="s">
        <v>406</v>
      </c>
      <c r="C128" t="s">
        <v>11</v>
      </c>
      <c r="D128" t="s">
        <v>11</v>
      </c>
      <c r="E128">
        <v>501.6</v>
      </c>
      <c r="F128" t="s">
        <v>59</v>
      </c>
      <c r="G128">
        <f>(INT(E128*200/51.0366826156299))/100</f>
        <v>19.65</v>
      </c>
    </row>
    <row r="129" spans="8:8">
      <c r="A129" t="str">
        <f>"&lt;th style='background-color:rgb("&amp;F129&amp;")'&gt;&lt;/th&gt;"</f>
        <v>&lt;th style='background-color:rgb(43,182,115)'&gt;&lt;/th&gt;</v>
      </c>
      <c r="B129" t="s">
        <v>407</v>
      </c>
      <c r="C129" t="s">
        <v>408</v>
      </c>
      <c r="D129" t="s">
        <v>409</v>
      </c>
      <c r="E129">
        <v>625.2</v>
      </c>
      <c r="F129" s="2" t="s">
        <v>410</v>
      </c>
      <c r="G129">
        <f>(INT(E129*200/51.0366826156299))/100</f>
        <v>24.5</v>
      </c>
    </row>
    <row r="130" spans="8:8">
      <c r="A130" t="str">
        <f>"&lt;th style='background-color:rgb("&amp;F130&amp;")'&gt;&lt;/th&gt;"</f>
        <v>&lt;th style='background-color:rgb(115,90,41)'&gt;&lt;/th&gt;</v>
      </c>
      <c r="B130" t="s">
        <v>411</v>
      </c>
      <c r="C130" t="s">
        <v>393</v>
      </c>
      <c r="D130" t="s">
        <v>412</v>
      </c>
      <c r="E130">
        <v>1040.5</v>
      </c>
      <c r="F130" t="s">
        <v>149</v>
      </c>
      <c r="G130">
        <f>(INT(E130*200/51.0366826156299))/100</f>
        <v>40.77</v>
      </c>
    </row>
    <row r="131" spans="8:8">
      <c r="A131" t="str">
        <f>"&lt;th style='background-color:rgb("&amp;F131&amp;")'&gt;&lt;/th&gt;"</f>
        <v>&lt;th style='background-color:rgb(238,148,148)'&gt;&lt;/th&gt;</v>
      </c>
      <c r="B131" t="s">
        <v>413</v>
      </c>
      <c r="C131" t="s">
        <v>414</v>
      </c>
      <c r="D131" t="s">
        <v>415</v>
      </c>
      <c r="E131">
        <v>616.6</v>
      </c>
      <c r="F131" s="2" t="s">
        <v>87</v>
      </c>
      <c r="G131">
        <f>(INT(E131*200/51.0366826156299))/100</f>
        <v>24.16</v>
      </c>
    </row>
    <row r="132" spans="8:8">
      <c r="A132" t="str">
        <f>"&lt;th style='background-color:rgb("&amp;F132&amp;")'&gt;&lt;/th&gt;"</f>
        <v>&lt;th style='background-color:rgb(160,205,102)'&gt;&lt;/th&gt;</v>
      </c>
      <c r="B132" t="s">
        <v>416</v>
      </c>
      <c r="C132" t="s">
        <v>417</v>
      </c>
      <c r="D132" t="s">
        <v>169</v>
      </c>
      <c r="E132">
        <v>509.6</v>
      </c>
      <c r="F132" s="2" t="s">
        <v>181</v>
      </c>
      <c r="G132">
        <f>(INT(E132*200/51.0366826156299))/100</f>
        <v>19.96</v>
      </c>
    </row>
    <row r="133" spans="8:8">
      <c r="A133" t="str">
        <f>"&lt;th style='background-color:rgb("&amp;F133&amp;")'&gt;&lt;/th&gt;"</f>
        <v>&lt;th style='background-color:rgb(214,69,153)'&gt;&lt;/th&gt;</v>
      </c>
      <c r="B133" t="s">
        <v>418</v>
      </c>
      <c r="C133" t="s">
        <v>419</v>
      </c>
      <c r="D133" t="s">
        <v>420</v>
      </c>
      <c r="E133">
        <v>445.2</v>
      </c>
      <c r="F133" t="s">
        <v>249</v>
      </c>
      <c r="G133">
        <f>(INT(E133*200/51.0366826156299))/100</f>
        <v>17.44</v>
      </c>
    </row>
    <row r="134" spans="8:8">
      <c r="A134" t="str">
        <f>"&lt;th style='background-color:rgb("&amp;F134&amp;")'&gt;&lt;/th&gt;"</f>
        <v>&lt;th style='background-color:rgb(251,176,64)'&gt;&lt;/th&gt;</v>
      </c>
      <c r="B134" t="s">
        <v>421</v>
      </c>
      <c r="C134" t="s">
        <v>422</v>
      </c>
      <c r="D134" t="s">
        <v>423</v>
      </c>
      <c r="E134">
        <v>852.3</v>
      </c>
      <c r="F134" t="s">
        <v>52</v>
      </c>
      <c r="G134">
        <f>(INT(E134*200/51.0366826156299))/100</f>
        <v>33.39</v>
      </c>
    </row>
    <row r="135" spans="8:8">
      <c r="A135" t="str">
        <f>"&lt;th style='background-color:rgb("&amp;F135&amp;")'&gt;&lt;/th&gt;"</f>
        <v>&lt;th style='background-color:rgb(174,218,245)'&gt;&lt;/th&gt;</v>
      </c>
      <c r="B135" t="s">
        <v>424</v>
      </c>
      <c r="C135" t="s">
        <v>425</v>
      </c>
      <c r="D135" t="s">
        <v>391</v>
      </c>
      <c r="E135">
        <v>951.3</v>
      </c>
      <c r="F135" s="2" t="s">
        <v>226</v>
      </c>
      <c r="G135">
        <f>(INT(E135*200/51.0366826156299))/100</f>
        <v>37.27</v>
      </c>
    </row>
  </sheetData>
  <pageMargins left="0.75" right="0.75" top="1.0" bottom="1.0" header="0.5" footer="0.5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26409</dc:creator>
  <cp:lastModifiedBy>滨蜀23333</cp:lastModifiedBy>
  <dcterms:created xsi:type="dcterms:W3CDTF">2023-05-26T23:40:20Z</dcterms:created>
  <dcterms:modified xsi:type="dcterms:W3CDTF">2023-05-29T03:21:47Z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E9CBE8CA7ABF417EAEEB58F82D0025E9_11</vt:lpwstr>
  </property>
  <property fmtid="{D5CDD505-2E9C-101B-9397-08002B2CF9AE}" pid="3" name="KSOProductBuildVer">
    <vt:lpwstr>2052-11.1.0.14309</vt:lpwstr>
  </property>
</Properties>
</file>