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YY\东华\全国交通\"/>
    </mc:Choice>
  </mc:AlternateContent>
  <xr:revisionPtr revIDLastSave="0" documentId="13_ncr:1_{D27F332C-4400-444C-8AFD-4F42C373A401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F14" i="1"/>
  <c r="G14" i="1"/>
  <c r="G13" i="1"/>
  <c r="F13" i="1"/>
  <c r="F10" i="1"/>
  <c r="G10" i="1"/>
  <c r="G12" i="1"/>
  <c r="F11" i="1"/>
  <c r="F12" i="1"/>
  <c r="G11" i="1"/>
  <c r="G9" i="1"/>
  <c r="F9" i="1"/>
  <c r="F8" i="1"/>
  <c r="G8" i="1"/>
  <c r="F3" i="1"/>
  <c r="G3" i="1"/>
  <c r="F4" i="1"/>
  <c r="G4" i="1"/>
  <c r="F5" i="1"/>
  <c r="G5" i="1"/>
  <c r="F6" i="1"/>
  <c r="G6" i="1"/>
  <c r="F7" i="1"/>
  <c r="G7" i="1"/>
  <c r="G2" i="1"/>
  <c r="F2" i="1"/>
</calcChain>
</file>

<file path=xl/sharedStrings.xml><?xml version="1.0" encoding="utf-8"?>
<sst xmlns="http://schemas.openxmlformats.org/spreadsheetml/2006/main" count="32" uniqueCount="27">
  <si>
    <t>方式</t>
    <phoneticPr fontId="1" type="noConversion"/>
  </si>
  <si>
    <t>位移(km)</t>
    <phoneticPr fontId="1" type="noConversion"/>
  </si>
  <si>
    <t>路程(km)</t>
    <phoneticPr fontId="1" type="noConversion"/>
  </si>
  <si>
    <t>时间(h)</t>
    <phoneticPr fontId="1" type="noConversion"/>
  </si>
  <si>
    <t>票价(δ)</t>
    <phoneticPr fontId="1" type="noConversion"/>
  </si>
  <si>
    <t>速度(km/h)</t>
    <phoneticPr fontId="1" type="noConversion"/>
  </si>
  <si>
    <t>单价(δ/km)</t>
    <phoneticPr fontId="1" type="noConversion"/>
  </si>
  <si>
    <t>普铁-无座</t>
    <phoneticPr fontId="1" type="noConversion"/>
  </si>
  <si>
    <t>普铁-硬座</t>
    <phoneticPr fontId="1" type="noConversion"/>
  </si>
  <si>
    <t>普铁-硬卧</t>
    <phoneticPr fontId="1" type="noConversion"/>
  </si>
  <si>
    <t>普铁-软卧</t>
    <phoneticPr fontId="1" type="noConversion"/>
  </si>
  <si>
    <t>高铁-三等座</t>
    <phoneticPr fontId="1" type="noConversion"/>
  </si>
  <si>
    <t>高铁-二等座</t>
    <phoneticPr fontId="1" type="noConversion"/>
  </si>
  <si>
    <t>高铁-一等座</t>
    <phoneticPr fontId="1" type="noConversion"/>
  </si>
  <si>
    <t>飞机-经济舱</t>
    <phoneticPr fontId="1" type="noConversion"/>
  </si>
  <si>
    <t>/</t>
    <phoneticPr fontId="1" type="noConversion"/>
  </si>
  <si>
    <t>备注</t>
    <phoneticPr fontId="1" type="noConversion"/>
  </si>
  <si>
    <t>原价</t>
    <phoneticPr fontId="1" type="noConversion"/>
  </si>
  <si>
    <t>飞机-商务舱</t>
    <phoneticPr fontId="1" type="noConversion"/>
  </si>
  <si>
    <t>飞机-头等舱</t>
    <phoneticPr fontId="1" type="noConversion"/>
  </si>
  <si>
    <t>飞机-经济舱(平均票价)</t>
    <phoneticPr fontId="1" type="noConversion"/>
  </si>
  <si>
    <t>6.1折</t>
    <phoneticPr fontId="1" type="noConversion"/>
  </si>
  <si>
    <t>大巴-平均票价</t>
    <phoneticPr fontId="1" type="noConversion"/>
  </si>
  <si>
    <t>票价指高速公路通行费，时间估算，单价指对车来说</t>
    <phoneticPr fontId="1" type="noConversion"/>
  </si>
  <si>
    <t>5座小轿车自驾-考虑油费</t>
    <phoneticPr fontId="1" type="noConversion"/>
  </si>
  <si>
    <t>5座小轿车自驾-不考虑油费</t>
    <phoneticPr fontId="1" type="noConversion"/>
  </si>
  <si>
    <t>油耗按10km/L算，油价按全国平均油价13.6δ/L算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</si>
</sst>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H15" sqref="H15"/>
    </sheetView>
  </sheetViews>
  <sheetFormatPr defaultRowHeight="14" x14ac:dyDescent="0.3"/>
  <cols>
    <col min="1" max="1" width="23.33203125" customWidth="1"/>
    <col min="6" max="6" width="10.5" customWidth="1"/>
    <col min="7" max="7" width="11.83203125" customWidth="1"/>
    <col min="8" max="8" width="24.08203125" customWidth="1"/>
  </cols>
  <sheetData>
    <row r="1" spans="1:8" s="1" customFormat="1" x14ac:dyDescent="0.3">
      <c r="A1" s="1" t="s">
        <v>0</v>
      </c>
      <c r="B1" s="1" t="s">
        <v>1</v>
      </c>
      <c r="C1" s="1" t="s">
        <v>2</v>
      </c>
      <c r="D1" s="1" t="s">
        <v>4</v>
      </c>
      <c r="E1" s="1" t="s">
        <v>3</v>
      </c>
      <c r="F1" s="1" t="s">
        <v>5</v>
      </c>
      <c r="G1" s="1" t="s">
        <v>6</v>
      </c>
      <c r="H1" s="1" t="s">
        <v>16</v>
      </c>
    </row>
    <row r="2" spans="1:8" x14ac:dyDescent="0.3">
      <c r="A2" t="s">
        <v>7</v>
      </c>
      <c r="B2">
        <v>810</v>
      </c>
      <c r="C2">
        <v>980</v>
      </c>
      <c r="D2">
        <v>248</v>
      </c>
      <c r="E2">
        <v>13.2</v>
      </c>
      <c r="F2">
        <f>ROUND(C2/E2,0)</f>
        <v>74</v>
      </c>
      <c r="G2">
        <f>ROUND(D2/C2,2)</f>
        <v>0.25</v>
      </c>
    </row>
    <row r="3" spans="1:8" x14ac:dyDescent="0.3">
      <c r="A3" t="s">
        <v>8</v>
      </c>
      <c r="B3">
        <v>810</v>
      </c>
      <c r="C3">
        <v>980</v>
      </c>
      <c r="D3">
        <v>377</v>
      </c>
      <c r="E3">
        <v>13.2</v>
      </c>
      <c r="F3">
        <f>ROUND(C3/E3,0)</f>
        <v>74</v>
      </c>
      <c r="G3">
        <f t="shared" ref="G3:G8" si="0">ROUND(D3/C3,2)</f>
        <v>0.38</v>
      </c>
    </row>
    <row r="4" spans="1:8" x14ac:dyDescent="0.3">
      <c r="A4" t="s">
        <v>9</v>
      </c>
      <c r="B4">
        <v>810</v>
      </c>
      <c r="C4">
        <v>980</v>
      </c>
      <c r="D4">
        <v>571</v>
      </c>
      <c r="E4">
        <v>13.2</v>
      </c>
      <c r="F4">
        <f t="shared" ref="F4:F8" si="1">ROUND(C4/E4,0)</f>
        <v>74</v>
      </c>
      <c r="G4">
        <f t="shared" si="0"/>
        <v>0.57999999999999996</v>
      </c>
    </row>
    <row r="5" spans="1:8" x14ac:dyDescent="0.3">
      <c r="A5" t="s">
        <v>10</v>
      </c>
      <c r="B5">
        <v>810</v>
      </c>
      <c r="C5">
        <v>980</v>
      </c>
      <c r="D5">
        <v>765</v>
      </c>
      <c r="E5">
        <v>13.2</v>
      </c>
      <c r="F5">
        <f t="shared" si="1"/>
        <v>74</v>
      </c>
      <c r="G5">
        <f t="shared" si="0"/>
        <v>0.78</v>
      </c>
    </row>
    <row r="6" spans="1:8" x14ac:dyDescent="0.3">
      <c r="A6" t="s">
        <v>11</v>
      </c>
      <c r="B6">
        <v>810</v>
      </c>
      <c r="C6">
        <v>950</v>
      </c>
      <c r="D6">
        <v>876</v>
      </c>
      <c r="E6">
        <v>4.7</v>
      </c>
      <c r="F6">
        <f t="shared" si="1"/>
        <v>202</v>
      </c>
      <c r="G6">
        <f t="shared" si="0"/>
        <v>0.92</v>
      </c>
    </row>
    <row r="7" spans="1:8" x14ac:dyDescent="0.3">
      <c r="A7" t="s">
        <v>12</v>
      </c>
      <c r="B7">
        <v>810</v>
      </c>
      <c r="C7">
        <v>950</v>
      </c>
      <c r="D7">
        <v>1253</v>
      </c>
      <c r="E7">
        <v>4.7</v>
      </c>
      <c r="F7">
        <f t="shared" si="1"/>
        <v>202</v>
      </c>
      <c r="G7">
        <f t="shared" si="0"/>
        <v>1.32</v>
      </c>
    </row>
    <row r="8" spans="1:8" x14ac:dyDescent="0.3">
      <c r="A8" t="s">
        <v>13</v>
      </c>
      <c r="B8">
        <v>810</v>
      </c>
      <c r="C8">
        <v>950</v>
      </c>
      <c r="D8">
        <v>1747</v>
      </c>
      <c r="E8">
        <v>4.7</v>
      </c>
      <c r="F8">
        <f t="shared" si="1"/>
        <v>202</v>
      </c>
      <c r="G8">
        <f t="shared" si="0"/>
        <v>1.84</v>
      </c>
    </row>
    <row r="9" spans="1:8" x14ac:dyDescent="0.3">
      <c r="A9" t="s">
        <v>14</v>
      </c>
      <c r="B9">
        <v>810</v>
      </c>
      <c r="C9" t="s">
        <v>15</v>
      </c>
      <c r="D9">
        <v>2350</v>
      </c>
      <c r="E9">
        <v>1.5</v>
      </c>
      <c r="F9">
        <f>ROUND(B9/E9,0)</f>
        <v>540</v>
      </c>
      <c r="G9">
        <f>ROUND(D9/B9,2)</f>
        <v>2.9</v>
      </c>
      <c r="H9" t="s">
        <v>17</v>
      </c>
    </row>
    <row r="10" spans="1:8" x14ac:dyDescent="0.3">
      <c r="A10" t="s">
        <v>20</v>
      </c>
      <c r="B10">
        <v>810</v>
      </c>
      <c r="C10" t="s">
        <v>15</v>
      </c>
      <c r="D10">
        <v>1435</v>
      </c>
      <c r="E10">
        <v>1.5</v>
      </c>
      <c r="F10">
        <f>ROUND(B10/E10,0)</f>
        <v>540</v>
      </c>
      <c r="G10">
        <f>ROUND(D10/B10,2)</f>
        <v>1.77</v>
      </c>
      <c r="H10" t="s">
        <v>21</v>
      </c>
    </row>
    <row r="11" spans="1:8" x14ac:dyDescent="0.3">
      <c r="A11" t="s">
        <v>18</v>
      </c>
      <c r="B11">
        <v>810</v>
      </c>
      <c r="C11" t="s">
        <v>15</v>
      </c>
      <c r="D11">
        <v>3700</v>
      </c>
      <c r="E11">
        <v>1.5</v>
      </c>
      <c r="F11">
        <f t="shared" ref="F11:F12" si="2">ROUND(B11/E11,0)</f>
        <v>540</v>
      </c>
      <c r="G11">
        <f>ROUND(D11/B11,2)</f>
        <v>4.57</v>
      </c>
      <c r="H11" t="s">
        <v>17</v>
      </c>
    </row>
    <row r="12" spans="1:8" x14ac:dyDescent="0.3">
      <c r="A12" t="s">
        <v>19</v>
      </c>
      <c r="B12">
        <v>810</v>
      </c>
      <c r="C12" t="s">
        <v>15</v>
      </c>
      <c r="D12">
        <v>8000</v>
      </c>
      <c r="E12">
        <v>1.5</v>
      </c>
      <c r="F12">
        <f t="shared" si="2"/>
        <v>540</v>
      </c>
      <c r="G12">
        <f>ROUND(D12/B12,2)</f>
        <v>9.8800000000000008</v>
      </c>
      <c r="H12" t="s">
        <v>17</v>
      </c>
    </row>
    <row r="13" spans="1:8" x14ac:dyDescent="0.3">
      <c r="A13" t="s">
        <v>22</v>
      </c>
      <c r="B13">
        <v>810</v>
      </c>
      <c r="C13">
        <v>1030</v>
      </c>
      <c r="D13">
        <v>635</v>
      </c>
      <c r="E13">
        <v>11.6</v>
      </c>
      <c r="F13">
        <f>ROUND(C13/E13,0)</f>
        <v>89</v>
      </c>
      <c r="G13">
        <f>ROUND(D13/C13,2)</f>
        <v>0.62</v>
      </c>
    </row>
    <row r="14" spans="1:8" s="1" customFormat="1" ht="28" x14ac:dyDescent="0.3">
      <c r="A14" s="1" t="s">
        <v>25</v>
      </c>
      <c r="B14" s="1">
        <v>810</v>
      </c>
      <c r="C14" s="1">
        <v>1030</v>
      </c>
      <c r="D14" s="1">
        <v>873</v>
      </c>
      <c r="E14" s="1">
        <v>9.4</v>
      </c>
      <c r="F14" s="1">
        <f>ROUND(C14/E14,0)</f>
        <v>110</v>
      </c>
      <c r="G14" s="1">
        <f>ROUND(D14/C14,2)</f>
        <v>0.85</v>
      </c>
      <c r="H14" s="1" t="s">
        <v>23</v>
      </c>
    </row>
    <row r="15" spans="1:8" s="1" customFormat="1" ht="28" x14ac:dyDescent="0.3">
      <c r="A15" s="1" t="s">
        <v>24</v>
      </c>
      <c r="B15" s="1">
        <v>810</v>
      </c>
      <c r="C15" s="1">
        <v>1030</v>
      </c>
      <c r="D15" s="1">
        <v>2274</v>
      </c>
      <c r="E15" s="1">
        <v>9.4</v>
      </c>
      <c r="F15" s="1">
        <f>ROUND(C15/E15,0)</f>
        <v>110</v>
      </c>
      <c r="G15" s="1">
        <f>ROUND(D15/C15,2)</f>
        <v>2.21</v>
      </c>
      <c r="H15" s="1" t="s">
        <v>26</v>
      </c>
    </row>
    <row r="16" spans="1:8" x14ac:dyDescent="0.3">
      <c r="A16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LZK</dc:creator>
  <cp:lastModifiedBy>LZK</cp:lastModifiedBy>
  <dcterms:created xsi:type="dcterms:W3CDTF">2015-06-05T18:19:34Z</dcterms:created>
  <dcterms:modified xsi:type="dcterms:W3CDTF">2023-08-03T03:43:26Z</dcterms:modified>
</cp:coreProperties>
</file>